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Stat rep 2025\tavole da allegare\"/>
    </mc:Choice>
  </mc:AlternateContent>
  <xr:revisionPtr revIDLastSave="0" documentId="13_ncr:1_{18BBD325-2F71-43FF-B488-2DC5E599E10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ti assoluti" sheetId="9" r:id="rId1"/>
    <sheet name="dati %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0" l="1"/>
  <c r="D87" i="9"/>
  <c r="P66" i="10"/>
  <c r="P67" i="10"/>
  <c r="P68" i="10"/>
  <c r="P69" i="10"/>
  <c r="P70" i="10"/>
  <c r="P71" i="10"/>
  <c r="N65" i="10"/>
  <c r="N66" i="10"/>
  <c r="N67" i="10"/>
  <c r="N69" i="10"/>
  <c r="N70" i="10"/>
  <c r="N71" i="10"/>
  <c r="N73" i="10"/>
  <c r="N74" i="10"/>
  <c r="N76" i="10"/>
  <c r="L73" i="10"/>
  <c r="L74" i="10"/>
  <c r="K66" i="10"/>
  <c r="K67" i="10"/>
  <c r="K68" i="10"/>
  <c r="K69" i="10"/>
  <c r="K70" i="10"/>
  <c r="K71" i="10"/>
  <c r="K72" i="10"/>
  <c r="K73" i="10"/>
  <c r="K74" i="10"/>
  <c r="K75" i="10"/>
  <c r="J74" i="10"/>
  <c r="J75" i="10"/>
  <c r="J76" i="10"/>
  <c r="I66" i="10"/>
  <c r="I67" i="10"/>
  <c r="I68" i="10"/>
  <c r="I69" i="10"/>
  <c r="I70" i="10"/>
  <c r="I73" i="10"/>
  <c r="I74" i="10"/>
  <c r="D62" i="10"/>
  <c r="D63" i="10"/>
  <c r="D64" i="10"/>
  <c r="D65" i="10"/>
  <c r="D66" i="10"/>
  <c r="D67" i="10"/>
  <c r="D68" i="10"/>
  <c r="D69" i="10"/>
  <c r="D70" i="10"/>
  <c r="D71" i="10"/>
  <c r="D74" i="10"/>
  <c r="D75" i="10"/>
  <c r="N24" i="10"/>
  <c r="N25" i="10"/>
  <c r="N50" i="10"/>
  <c r="Q43" i="10"/>
  <c r="P43" i="10"/>
  <c r="O43" i="10"/>
  <c r="N43" i="10"/>
  <c r="K43" i="10"/>
  <c r="J43" i="10"/>
  <c r="N58" i="10"/>
  <c r="O58" i="10"/>
  <c r="P58" i="10"/>
  <c r="Q58" i="10"/>
  <c r="N59" i="10"/>
  <c r="O59" i="10"/>
  <c r="P59" i="10"/>
  <c r="Q59" i="10"/>
  <c r="N60" i="10"/>
  <c r="O60" i="10"/>
  <c r="P60" i="10"/>
  <c r="Q60" i="10"/>
  <c r="N61" i="10"/>
  <c r="O61" i="10"/>
  <c r="P61" i="10"/>
  <c r="Q61" i="10"/>
  <c r="N62" i="10"/>
  <c r="O62" i="10"/>
  <c r="P62" i="10"/>
  <c r="Q62" i="10"/>
  <c r="N63" i="10"/>
  <c r="O63" i="10"/>
  <c r="P63" i="10"/>
  <c r="Q63" i="10"/>
  <c r="N64" i="10"/>
  <c r="O64" i="10"/>
  <c r="P64" i="10"/>
  <c r="Q64" i="10"/>
  <c r="O65" i="10"/>
  <c r="P65" i="10"/>
  <c r="Q65" i="10"/>
  <c r="O66" i="10"/>
  <c r="Q66" i="10"/>
  <c r="O67" i="10"/>
  <c r="Q67" i="10"/>
  <c r="O68" i="10"/>
  <c r="Q68" i="10"/>
  <c r="O69" i="10"/>
  <c r="Q69" i="10"/>
  <c r="O70" i="10"/>
  <c r="Q70" i="10"/>
  <c r="O71" i="10"/>
  <c r="Q71" i="10"/>
  <c r="O72" i="10"/>
  <c r="P72" i="10"/>
  <c r="Q72" i="10"/>
  <c r="O73" i="10"/>
  <c r="P73" i="10"/>
  <c r="Q73" i="10"/>
  <c r="P74" i="10"/>
  <c r="Q74" i="10"/>
  <c r="O75" i="10"/>
  <c r="P75" i="10"/>
  <c r="Q75" i="10"/>
  <c r="O76" i="10"/>
  <c r="P76" i="10"/>
  <c r="Q76" i="10"/>
  <c r="N78" i="10"/>
  <c r="O78" i="10"/>
  <c r="P78" i="10"/>
  <c r="Q78" i="10"/>
  <c r="N80" i="10"/>
  <c r="O80" i="10"/>
  <c r="P80" i="10"/>
  <c r="Q80" i="10"/>
  <c r="Q57" i="10"/>
  <c r="P57" i="10"/>
  <c r="O57" i="10"/>
  <c r="N57" i="10"/>
  <c r="N33" i="10"/>
  <c r="O33" i="10"/>
  <c r="P33" i="10"/>
  <c r="Q33" i="10"/>
  <c r="N34" i="10"/>
  <c r="O34" i="10"/>
  <c r="P34" i="10"/>
  <c r="Q34" i="10"/>
  <c r="N35" i="10"/>
  <c r="O35" i="10"/>
  <c r="P35" i="10"/>
  <c r="Q35" i="10"/>
  <c r="N36" i="10"/>
  <c r="O36" i="10"/>
  <c r="P36" i="10"/>
  <c r="Q36" i="10"/>
  <c r="N37" i="10"/>
  <c r="O37" i="10"/>
  <c r="P37" i="10"/>
  <c r="Q37" i="10"/>
  <c r="O38" i="10"/>
  <c r="P38" i="10"/>
  <c r="Q38" i="10"/>
  <c r="N39" i="10"/>
  <c r="O39" i="10"/>
  <c r="P39" i="10"/>
  <c r="Q39" i="10"/>
  <c r="N40" i="10"/>
  <c r="O40" i="10"/>
  <c r="P40" i="10"/>
  <c r="Q40" i="10"/>
  <c r="N41" i="10"/>
  <c r="O41" i="10"/>
  <c r="P41" i="10"/>
  <c r="Q41" i="10"/>
  <c r="N42" i="10"/>
  <c r="O42" i="10"/>
  <c r="P42" i="10"/>
  <c r="Q42" i="10"/>
  <c r="N44" i="10"/>
  <c r="O44" i="10"/>
  <c r="P44" i="10"/>
  <c r="Q44" i="10"/>
  <c r="N45" i="10"/>
  <c r="O45" i="10"/>
  <c r="P45" i="10"/>
  <c r="Q45" i="10"/>
  <c r="N46" i="10"/>
  <c r="O46" i="10"/>
  <c r="P46" i="10"/>
  <c r="Q46" i="10"/>
  <c r="N47" i="10"/>
  <c r="O47" i="10"/>
  <c r="P47" i="10"/>
  <c r="Q47" i="10"/>
  <c r="N48" i="10"/>
  <c r="O48" i="10"/>
  <c r="P48" i="10"/>
  <c r="Q48" i="10"/>
  <c r="N49" i="10"/>
  <c r="O49" i="10"/>
  <c r="P49" i="10"/>
  <c r="Q49" i="10"/>
  <c r="O50" i="10"/>
  <c r="Q50" i="10"/>
  <c r="N51" i="10"/>
  <c r="O51" i="10"/>
  <c r="P51" i="10"/>
  <c r="Q51" i="10"/>
  <c r="N53" i="10"/>
  <c r="O53" i="10"/>
  <c r="P53" i="10"/>
  <c r="Q53" i="10"/>
  <c r="N55" i="10"/>
  <c r="O55" i="10"/>
  <c r="P55" i="10"/>
  <c r="Q55" i="10"/>
  <c r="Q32" i="10"/>
  <c r="P32" i="10"/>
  <c r="O32" i="10"/>
  <c r="N32" i="10"/>
  <c r="Q30" i="10"/>
  <c r="P30" i="10"/>
  <c r="O30" i="10"/>
  <c r="N30" i="10"/>
  <c r="N8" i="10"/>
  <c r="O8" i="10"/>
  <c r="P8" i="10"/>
  <c r="Q8" i="10"/>
  <c r="N9" i="10"/>
  <c r="O9" i="10"/>
  <c r="P9" i="10"/>
  <c r="Q9" i="10"/>
  <c r="N10" i="10"/>
  <c r="O10" i="10"/>
  <c r="P10" i="10"/>
  <c r="Q10" i="10"/>
  <c r="N11" i="10"/>
  <c r="O11" i="10"/>
  <c r="P11" i="10"/>
  <c r="Q11" i="10"/>
  <c r="N12" i="10"/>
  <c r="O12" i="10"/>
  <c r="P12" i="10"/>
  <c r="Q12" i="10"/>
  <c r="N13" i="10"/>
  <c r="O13" i="10"/>
  <c r="P13" i="10"/>
  <c r="Q13" i="10"/>
  <c r="N14" i="10"/>
  <c r="O14" i="10"/>
  <c r="P14" i="10"/>
  <c r="Q14" i="10"/>
  <c r="N15" i="10"/>
  <c r="O15" i="10"/>
  <c r="P15" i="10"/>
  <c r="Q15" i="10"/>
  <c r="N16" i="10"/>
  <c r="O16" i="10"/>
  <c r="P16" i="10"/>
  <c r="Q16" i="10"/>
  <c r="N17" i="10"/>
  <c r="O17" i="10"/>
  <c r="P17" i="10"/>
  <c r="Q17" i="10"/>
  <c r="N18" i="10"/>
  <c r="O18" i="10"/>
  <c r="P18" i="10"/>
  <c r="Q18" i="10"/>
  <c r="N19" i="10"/>
  <c r="O19" i="10"/>
  <c r="P19" i="10"/>
  <c r="Q19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N23" i="10"/>
  <c r="O23" i="10"/>
  <c r="P23" i="10"/>
  <c r="Q23" i="10"/>
  <c r="O24" i="10"/>
  <c r="P24" i="10"/>
  <c r="Q24" i="10"/>
  <c r="O25" i="10"/>
  <c r="P25" i="10"/>
  <c r="Q25" i="10"/>
  <c r="N26" i="10"/>
  <c r="O26" i="10"/>
  <c r="P26" i="10"/>
  <c r="Q26" i="10"/>
  <c r="N28" i="10"/>
  <c r="O28" i="10"/>
  <c r="P28" i="10"/>
  <c r="Q28" i="10"/>
  <c r="O7" i="10"/>
  <c r="P7" i="10"/>
  <c r="Q7" i="10"/>
  <c r="N7" i="10"/>
  <c r="I58" i="10"/>
  <c r="J58" i="10"/>
  <c r="K58" i="10"/>
  <c r="L58" i="10"/>
  <c r="I59" i="10"/>
  <c r="J59" i="10"/>
  <c r="K59" i="10"/>
  <c r="L59" i="10"/>
  <c r="I60" i="10"/>
  <c r="J60" i="10"/>
  <c r="K60" i="10"/>
  <c r="L60" i="10"/>
  <c r="I61" i="10"/>
  <c r="J61" i="10"/>
  <c r="K61" i="10"/>
  <c r="L61" i="10"/>
  <c r="I62" i="10"/>
  <c r="J62" i="10"/>
  <c r="K62" i="10"/>
  <c r="L62" i="10"/>
  <c r="I63" i="10"/>
  <c r="J63" i="10"/>
  <c r="K63" i="10"/>
  <c r="L63" i="10"/>
  <c r="I64" i="10"/>
  <c r="J64" i="10"/>
  <c r="K64" i="10"/>
  <c r="L64" i="10"/>
  <c r="I65" i="10"/>
  <c r="J65" i="10"/>
  <c r="K65" i="10"/>
  <c r="L65" i="10"/>
  <c r="J66" i="10"/>
  <c r="L66" i="10"/>
  <c r="J67" i="10"/>
  <c r="L67" i="10"/>
  <c r="J68" i="10"/>
  <c r="L68" i="10"/>
  <c r="J69" i="10"/>
  <c r="L69" i="10"/>
  <c r="J70" i="10"/>
  <c r="L70" i="10"/>
  <c r="J71" i="10"/>
  <c r="L71" i="10"/>
  <c r="J72" i="10"/>
  <c r="L72" i="10"/>
  <c r="J73" i="10"/>
  <c r="L75" i="10"/>
  <c r="I76" i="10"/>
  <c r="K76" i="10"/>
  <c r="L76" i="10"/>
  <c r="I78" i="10"/>
  <c r="J78" i="10"/>
  <c r="K78" i="10"/>
  <c r="L78" i="10"/>
  <c r="I80" i="10"/>
  <c r="J80" i="10"/>
  <c r="K80" i="10"/>
  <c r="L80" i="10"/>
  <c r="L57" i="10"/>
  <c r="K57" i="10"/>
  <c r="J57" i="10"/>
  <c r="I57" i="10"/>
  <c r="I33" i="10"/>
  <c r="J33" i="10"/>
  <c r="K33" i="10"/>
  <c r="L33" i="10"/>
  <c r="I34" i="10"/>
  <c r="J34" i="10"/>
  <c r="K34" i="10"/>
  <c r="L34" i="10"/>
  <c r="I35" i="10"/>
  <c r="J35" i="10"/>
  <c r="K35" i="10"/>
  <c r="L35" i="10"/>
  <c r="I36" i="10"/>
  <c r="J36" i="10"/>
  <c r="K36" i="10"/>
  <c r="L36" i="10"/>
  <c r="I37" i="10"/>
  <c r="J37" i="10"/>
  <c r="K37" i="10"/>
  <c r="L37" i="10"/>
  <c r="I38" i="10"/>
  <c r="K38" i="10"/>
  <c r="L38" i="10"/>
  <c r="I39" i="10"/>
  <c r="J39" i="10"/>
  <c r="K39" i="10"/>
  <c r="L39" i="10"/>
  <c r="I40" i="10"/>
  <c r="J40" i="10"/>
  <c r="K40" i="10"/>
  <c r="L40" i="10"/>
  <c r="I41" i="10"/>
  <c r="J41" i="10"/>
  <c r="K41" i="10"/>
  <c r="L41" i="10"/>
  <c r="I42" i="10"/>
  <c r="J42" i="10"/>
  <c r="K42" i="10"/>
  <c r="L42" i="10"/>
  <c r="I43" i="10"/>
  <c r="L43" i="10"/>
  <c r="I44" i="10"/>
  <c r="J44" i="10"/>
  <c r="K44" i="10"/>
  <c r="L44" i="10"/>
  <c r="I45" i="10"/>
  <c r="J45" i="10"/>
  <c r="K45" i="10"/>
  <c r="L45" i="10"/>
  <c r="I46" i="10"/>
  <c r="J46" i="10"/>
  <c r="K46" i="10"/>
  <c r="L46" i="10"/>
  <c r="I47" i="10"/>
  <c r="J47" i="10"/>
  <c r="K47" i="10"/>
  <c r="L47" i="10"/>
  <c r="I48" i="10"/>
  <c r="J48" i="10"/>
  <c r="K48" i="10"/>
  <c r="L48" i="10"/>
  <c r="I49" i="10"/>
  <c r="J49" i="10"/>
  <c r="K49" i="10"/>
  <c r="L49" i="10"/>
  <c r="I50" i="10"/>
  <c r="J50" i="10"/>
  <c r="L50" i="10"/>
  <c r="I51" i="10"/>
  <c r="J51" i="10"/>
  <c r="K51" i="10"/>
  <c r="L51" i="10"/>
  <c r="I53" i="10"/>
  <c r="J53" i="10"/>
  <c r="K53" i="10"/>
  <c r="L53" i="10"/>
  <c r="I55" i="10"/>
  <c r="J55" i="10"/>
  <c r="K55" i="10"/>
  <c r="L55" i="10"/>
  <c r="L32" i="10"/>
  <c r="K32" i="10"/>
  <c r="J32" i="10"/>
  <c r="I32" i="10"/>
  <c r="I8" i="10"/>
  <c r="J8" i="10"/>
  <c r="K8" i="10"/>
  <c r="L8" i="10"/>
  <c r="I9" i="10"/>
  <c r="J9" i="10"/>
  <c r="K9" i="10"/>
  <c r="L9" i="10"/>
  <c r="I10" i="10"/>
  <c r="J10" i="10"/>
  <c r="K10" i="10"/>
  <c r="L10" i="10"/>
  <c r="I11" i="10"/>
  <c r="J11" i="10"/>
  <c r="K11" i="10"/>
  <c r="L11" i="10"/>
  <c r="I12" i="10"/>
  <c r="J12" i="10"/>
  <c r="K12" i="10"/>
  <c r="L12" i="10"/>
  <c r="I13" i="10"/>
  <c r="J13" i="10"/>
  <c r="K13" i="10"/>
  <c r="L13" i="10"/>
  <c r="I14" i="10"/>
  <c r="J14" i="10"/>
  <c r="K14" i="10"/>
  <c r="L14" i="10"/>
  <c r="I15" i="10"/>
  <c r="J15" i="10"/>
  <c r="K15" i="10"/>
  <c r="L15" i="10"/>
  <c r="I16" i="10"/>
  <c r="J16" i="10"/>
  <c r="K16" i="10"/>
  <c r="L16" i="10"/>
  <c r="I17" i="10"/>
  <c r="J17" i="10"/>
  <c r="K17" i="10"/>
  <c r="L17" i="10"/>
  <c r="I18" i="10"/>
  <c r="J18" i="10"/>
  <c r="K18" i="10"/>
  <c r="L18" i="10"/>
  <c r="I19" i="10"/>
  <c r="J19" i="10"/>
  <c r="K19" i="10"/>
  <c r="L19" i="10"/>
  <c r="I20" i="10"/>
  <c r="J20" i="10"/>
  <c r="K20" i="10"/>
  <c r="L20" i="10"/>
  <c r="I21" i="10"/>
  <c r="J21" i="10"/>
  <c r="K21" i="10"/>
  <c r="L21" i="10"/>
  <c r="I22" i="10"/>
  <c r="J22" i="10"/>
  <c r="K22" i="10"/>
  <c r="L22" i="10"/>
  <c r="I23" i="10"/>
  <c r="J23" i="10"/>
  <c r="K23" i="10"/>
  <c r="L23" i="10"/>
  <c r="I24" i="10"/>
  <c r="J24" i="10"/>
  <c r="K24" i="10"/>
  <c r="L24" i="10"/>
  <c r="I25" i="10"/>
  <c r="J25" i="10"/>
  <c r="K25" i="10"/>
  <c r="L25" i="10"/>
  <c r="I26" i="10"/>
  <c r="J26" i="10"/>
  <c r="K26" i="10"/>
  <c r="L26" i="10"/>
  <c r="I28" i="10"/>
  <c r="J28" i="10"/>
  <c r="K28" i="10"/>
  <c r="L28" i="10"/>
  <c r="I30" i="10"/>
  <c r="J30" i="10"/>
  <c r="K30" i="10"/>
  <c r="L30" i="10"/>
  <c r="J7" i="10"/>
  <c r="K7" i="10"/>
  <c r="L7" i="10"/>
  <c r="I7" i="10"/>
  <c r="D58" i="10"/>
  <c r="E58" i="10"/>
  <c r="F58" i="10"/>
  <c r="G58" i="10"/>
  <c r="D59" i="10"/>
  <c r="E59" i="10"/>
  <c r="F59" i="10"/>
  <c r="G59" i="10"/>
  <c r="D60" i="10"/>
  <c r="E60" i="10"/>
  <c r="F60" i="10"/>
  <c r="G60" i="10"/>
  <c r="E61" i="10"/>
  <c r="F61" i="10"/>
  <c r="G61" i="10"/>
  <c r="E62" i="10"/>
  <c r="F62" i="10"/>
  <c r="G62" i="10"/>
  <c r="E63" i="10"/>
  <c r="F63" i="10"/>
  <c r="G63" i="10"/>
  <c r="E64" i="10"/>
  <c r="F64" i="10"/>
  <c r="G64" i="10"/>
  <c r="E65" i="10"/>
  <c r="F65" i="10"/>
  <c r="G65" i="10"/>
  <c r="E66" i="10"/>
  <c r="F66" i="10"/>
  <c r="G66" i="10"/>
  <c r="E67" i="10"/>
  <c r="F67" i="10"/>
  <c r="G67" i="10"/>
  <c r="E68" i="10"/>
  <c r="F68" i="10"/>
  <c r="G68" i="10"/>
  <c r="E69" i="10"/>
  <c r="F69" i="10"/>
  <c r="G69" i="10"/>
  <c r="E70" i="10"/>
  <c r="F70" i="10"/>
  <c r="G70" i="10"/>
  <c r="E71" i="10"/>
  <c r="F71" i="10"/>
  <c r="G71" i="10"/>
  <c r="E72" i="10"/>
  <c r="F72" i="10"/>
  <c r="G72" i="10"/>
  <c r="E73" i="10"/>
  <c r="F73" i="10"/>
  <c r="G73" i="10"/>
  <c r="E74" i="10"/>
  <c r="F74" i="10"/>
  <c r="G74" i="10"/>
  <c r="E75" i="10"/>
  <c r="F75" i="10"/>
  <c r="G75" i="10"/>
  <c r="D76" i="10"/>
  <c r="E76" i="10"/>
  <c r="F76" i="10"/>
  <c r="G76" i="10"/>
  <c r="D78" i="10"/>
  <c r="E78" i="10"/>
  <c r="F78" i="10"/>
  <c r="G78" i="10"/>
  <c r="D80" i="10"/>
  <c r="E80" i="10"/>
  <c r="F80" i="10"/>
  <c r="G80" i="10"/>
  <c r="G57" i="10"/>
  <c r="F57" i="10"/>
  <c r="E57" i="10"/>
  <c r="D55" i="10"/>
  <c r="E55" i="10"/>
  <c r="F55" i="10"/>
  <c r="G55" i="10"/>
  <c r="D33" i="10"/>
  <c r="E33" i="10"/>
  <c r="F33" i="10"/>
  <c r="G33" i="10"/>
  <c r="D34" i="10"/>
  <c r="E34" i="10"/>
  <c r="F34" i="10"/>
  <c r="G34" i="10"/>
  <c r="D35" i="10"/>
  <c r="E35" i="10"/>
  <c r="F35" i="10"/>
  <c r="G35" i="10"/>
  <c r="D36" i="10"/>
  <c r="E36" i="10"/>
  <c r="F36" i="10"/>
  <c r="G36" i="10"/>
  <c r="D37" i="10"/>
  <c r="E37" i="10"/>
  <c r="F37" i="10"/>
  <c r="G37" i="10"/>
  <c r="D38" i="10"/>
  <c r="E38" i="10"/>
  <c r="F38" i="10"/>
  <c r="G38" i="10"/>
  <c r="D39" i="10"/>
  <c r="E39" i="10"/>
  <c r="F39" i="10"/>
  <c r="G39" i="10"/>
  <c r="D40" i="10"/>
  <c r="E40" i="10"/>
  <c r="F40" i="10"/>
  <c r="G40" i="10"/>
  <c r="D41" i="10"/>
  <c r="E41" i="10"/>
  <c r="F41" i="10"/>
  <c r="G41" i="10"/>
  <c r="D42" i="10"/>
  <c r="E42" i="10"/>
  <c r="F42" i="10"/>
  <c r="G42" i="10"/>
  <c r="D43" i="10"/>
  <c r="E43" i="10"/>
  <c r="F43" i="10"/>
  <c r="G43" i="10"/>
  <c r="D44" i="10"/>
  <c r="E44" i="10"/>
  <c r="F44" i="10"/>
  <c r="G44" i="10"/>
  <c r="D45" i="10"/>
  <c r="E45" i="10"/>
  <c r="F45" i="10"/>
  <c r="G45" i="10"/>
  <c r="D46" i="10"/>
  <c r="E46" i="10"/>
  <c r="F46" i="10"/>
  <c r="G46" i="10"/>
  <c r="D47" i="10"/>
  <c r="E47" i="10"/>
  <c r="F47" i="10"/>
  <c r="G47" i="10"/>
  <c r="D48" i="10"/>
  <c r="E48" i="10"/>
  <c r="F48" i="10"/>
  <c r="G48" i="10"/>
  <c r="D49" i="10"/>
  <c r="E49" i="10"/>
  <c r="F49" i="10"/>
  <c r="G49" i="10"/>
  <c r="D50" i="10"/>
  <c r="E50" i="10"/>
  <c r="F50" i="10"/>
  <c r="G50" i="10"/>
  <c r="D51" i="10"/>
  <c r="E51" i="10"/>
  <c r="F51" i="10"/>
  <c r="G51" i="10"/>
  <c r="D53" i="10"/>
  <c r="E53" i="10"/>
  <c r="F53" i="10"/>
  <c r="G53" i="10"/>
  <c r="G32" i="10"/>
  <c r="F32" i="10"/>
  <c r="E32" i="10"/>
  <c r="D32" i="10"/>
  <c r="D8" i="10"/>
  <c r="E8" i="10"/>
  <c r="F8" i="10"/>
  <c r="G8" i="10"/>
  <c r="D9" i="10"/>
  <c r="E9" i="10"/>
  <c r="F9" i="10"/>
  <c r="G9" i="10"/>
  <c r="D10" i="10"/>
  <c r="E10" i="10"/>
  <c r="F10" i="10"/>
  <c r="G10" i="10"/>
  <c r="D11" i="10"/>
  <c r="E11" i="10"/>
  <c r="F11" i="10"/>
  <c r="G11" i="10"/>
  <c r="D12" i="10"/>
  <c r="E12" i="10"/>
  <c r="F12" i="10"/>
  <c r="G12" i="10"/>
  <c r="D13" i="10"/>
  <c r="E13" i="10"/>
  <c r="F13" i="10"/>
  <c r="G13" i="10"/>
  <c r="D14" i="10"/>
  <c r="E14" i="10"/>
  <c r="F14" i="10"/>
  <c r="G14" i="10"/>
  <c r="D15" i="10"/>
  <c r="E15" i="10"/>
  <c r="F15" i="10"/>
  <c r="G15" i="10"/>
  <c r="D16" i="10"/>
  <c r="E16" i="10"/>
  <c r="F16" i="10"/>
  <c r="G16" i="10"/>
  <c r="D17" i="10"/>
  <c r="E17" i="10"/>
  <c r="F17" i="10"/>
  <c r="G17" i="10"/>
  <c r="D18" i="10"/>
  <c r="E18" i="10"/>
  <c r="F18" i="10"/>
  <c r="G18" i="10"/>
  <c r="D19" i="10"/>
  <c r="E19" i="10"/>
  <c r="F19" i="10"/>
  <c r="G19" i="10"/>
  <c r="D20" i="10"/>
  <c r="E20" i="10"/>
  <c r="F20" i="10"/>
  <c r="G20" i="10"/>
  <c r="D21" i="10"/>
  <c r="E21" i="10"/>
  <c r="F21" i="10"/>
  <c r="G21" i="10"/>
  <c r="D22" i="10"/>
  <c r="E22" i="10"/>
  <c r="F22" i="10"/>
  <c r="G22" i="10"/>
  <c r="D23" i="10"/>
  <c r="E23" i="10"/>
  <c r="F23" i="10"/>
  <c r="G23" i="10"/>
  <c r="D24" i="10"/>
  <c r="E24" i="10"/>
  <c r="F24" i="10"/>
  <c r="G24" i="10"/>
  <c r="D25" i="10"/>
  <c r="E25" i="10"/>
  <c r="F25" i="10"/>
  <c r="G25" i="10"/>
  <c r="D26" i="10"/>
  <c r="E26" i="10"/>
  <c r="F26" i="10"/>
  <c r="G26" i="10"/>
  <c r="D28" i="10"/>
  <c r="E28" i="10"/>
  <c r="F28" i="10"/>
  <c r="G28" i="10"/>
  <c r="D30" i="10"/>
  <c r="E30" i="10"/>
  <c r="F30" i="10"/>
  <c r="G30" i="10"/>
  <c r="E7" i="10"/>
  <c r="F7" i="10"/>
  <c r="G7" i="10"/>
  <c r="D7" i="10"/>
</calcChain>
</file>

<file path=xl/sharedStrings.xml><?xml version="1.0" encoding="utf-8"?>
<sst xmlns="http://schemas.openxmlformats.org/spreadsheetml/2006/main" count="205" uniqueCount="37">
  <si>
    <t>VALIDITA' FINO A 6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</si>
  <si>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</si>
  <si>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</si>
  <si>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</si>
  <si>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</si>
  <si>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</si>
  <si>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</si>
  <si>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</si>
  <si>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</si>
  <si>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</si>
  <si>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</si>
  <si>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</si>
  <si>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</si>
  <si>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</si>
  <si>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Ucraina</t>
  </si>
  <si>
    <t>Nigeria</t>
  </si>
  <si>
    <t>Brasile</t>
  </si>
  <si>
    <t>MASCHI E FEMMINE</t>
  </si>
  <si>
    <t xml:space="preserve">MASCHI </t>
  </si>
  <si>
    <t>FEMMINE</t>
  </si>
  <si>
    <t>Altri Paesi</t>
  </si>
  <si>
    <t>Fonte: elaborazioni Istat su dati del Ministero dell'Interno</t>
  </si>
  <si>
    <t>Famiglia (a)</t>
  </si>
  <si>
    <t>(a) Sono compresi i minori registrati sul permesso di un adulto anche se rilasciato per lavoro</t>
  </si>
  <si>
    <t>Stati Uniti d'America</t>
  </si>
  <si>
    <t>Perù</t>
  </si>
  <si>
    <t>VALIDITA' DA 7 A 12 MESI</t>
  </si>
  <si>
    <t>Georgia</t>
  </si>
  <si>
    <t>.</t>
  </si>
  <si>
    <t>Turchia</t>
  </si>
  <si>
    <t>Costa d'Avorio</t>
  </si>
  <si>
    <t>Cinese,Repubblica
Popolare</t>
  </si>
  <si>
    <t>Sri Lanka  (ex Ceylon)</t>
  </si>
  <si>
    <t>Burkina Faso (ex Alto
Volta)</t>
  </si>
  <si>
    <t>Iran, Repubblica
Islamica del</t>
  </si>
  <si>
    <r>
      <t xml:space="preserve">Tavola 25.2.2 </t>
    </r>
    <r>
      <rPr>
        <i/>
        <sz val="9"/>
        <rFont val="Arial"/>
        <family val="2"/>
      </rPr>
      <t xml:space="preserve"> -    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</si>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</sst>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#,##0_);\(#,##0\)"/>
    <numFmt numFmtId="165" formatCode="#,##0.0_ ;\-#,##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4" fillId="0" borderId="0" xfId="0" applyFont="1" applyAlignment="1">
      <alignment horizontal="right"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5" quotePrefix="1" applyFont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0" fontId="4" fillId="0" borderId="0" xfId="3" applyFont="1" applyAlignment="1">
      <alignment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4" applyFont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5" quotePrefix="1" applyFont="1" applyAlignment="1">
      <alignment horizontal="left" vertical="center"/>
    </xf>
    <xf numFmtId="0" fontId="1" fillId="0" borderId="0" xfId="3" applyAlignment="1">
      <alignment vertical="center"/>
    </xf>
    <xf numFmtId="0" fontId="7" fillId="0" borderId="1" xfId="4" applyFont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2" applyNumberFormat="1" applyFont="1" applyAlignment="1">
      <alignment horizontal="right" vertical="center"/>
    </xf>
    <xf numFmtId="41" fontId="0" fillId="0" borderId="0" xfId="0" applyNumberFormat="1" applyAlignment="1">
      <alignment vertical="center"/>
    </xf>
    <xf numFmtId="41" fontId="8" fillId="0" borderId="2" xfId="2" applyFont="1" applyBorder="1" applyAlignment="1">
      <alignment vertical="center"/>
    </xf>
    <xf numFmtId="0" fontId="8" fillId="0" borderId="0" xfId="4" applyFont="1" applyAlignment="1">
      <alignment vertical="center"/>
    </xf>
    <xf numFmtId="49" fontId="8" fillId="0" borderId="0" xfId="0" applyNumberFormat="1" applyFont="1" applyAlignment="1">
      <alignment vertical="center"/>
    </xf>
    <xf numFmtId="41" fontId="8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center"/>
    </xf>
    <xf numFmtId="49" fontId="6" fillId="0" borderId="0" xfId="4" quotePrefix="1" applyNumberFormat="1" applyFont="1" applyAlignment="1">
      <alignment horizontal="right" vertical="center"/>
    </xf>
    <xf numFmtId="41" fontId="6" fillId="0" borderId="5" xfId="1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1" fontId="4" fillId="0" borderId="0" xfId="2" applyNumberFormat="1" applyFont="1" applyAlignment="1">
      <alignment horizontal="right" vertical="center"/>
    </xf>
  </cellXfs>
  <cellStyles count="6">
    <cellStyle name="Migliaia [0]" xfId="1" builtinId="6"/>
    <cellStyle name="Migliaia [0] 2" xfId="2" xr:uid="{00000000-0005-0000-0000-000001000000}"/>
    <cellStyle name="Normale" xfId="0" builtinId="0"/>
    <cellStyle name="Normale 2" xfId="3" xr:uid="{00000000-0005-0000-0000-000003000000}"/>
    <cellStyle name="Normale_gradpsMF" xfId="4" xr:uid="{00000000-0005-0000-0000-000004000000}"/>
    <cellStyle name="Normale_italiamf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2024,  per durata del permesso,  motivo della presenza, sesso e paese di cittadinanza. Primi venti paesi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2024,  per durata del permesso,  motivo della presenza, sesso e paese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5"/>
  <sheetViews>
    <sheetView topLeftCell="A32" zoomScale="106" zoomScaleNormal="106" workbookViewId="0">
      <selection activeCell="E61" sqref="E61"/>
    </sheetView>
  </sheetViews>
  <sheetFormatPr defaultColWidth="9.109375" defaultRowHeight="14.4" x14ac:dyDescent="0.3"/>
  <cols>
    <col min="1" max="1" width="3.33203125" style="30" bestFit="1" customWidth="1"/>
    <col min="2" max="2" width="0.6640625" style="30" customWidth="1"/>
    <col min="3" max="3" width="20.88671875" style="30" bestFit="1" customWidth="1"/>
    <col min="4" max="8" width="9.6640625" style="30" customWidth="1"/>
    <col min="9" max="9" width="0.5546875" style="30" customWidth="1"/>
    <col min="10" max="13" width="9.6640625" style="30" customWidth="1"/>
    <col min="14" max="14" width="0.5546875" style="30" customWidth="1"/>
    <col min="15" max="18" width="9.6640625" style="30" customWidth="1"/>
    <col min="19" max="19" width="9.6640625" style="30" bestFit="1" customWidth="1"/>
    <col min="20" max="16384" width="9.109375" style="30"/>
  </cols>
  <sheetData>
    <row r="1" spans="1:18" s="26" customFormat="1" ht="12" x14ac:dyDescent="0.3">
      <c r="A1" s="24" t="s">
        <v>35</v>
      </c>
      <c r="B1" s="25"/>
      <c r="C1" s="25"/>
      <c r="D1" s="25"/>
      <c r="E1" s="25"/>
      <c r="F1" s="25"/>
      <c r="M1" s="3"/>
    </row>
    <row r="2" spans="1:18" s="26" customFormat="1" ht="9" customHeight="1" x14ac:dyDescent="0.3">
      <c r="A2" s="27"/>
      <c r="B2" s="28"/>
      <c r="C2" s="28"/>
      <c r="D2" s="28"/>
      <c r="E2" s="28"/>
      <c r="F2" s="28"/>
      <c r="M2" s="1"/>
    </row>
    <row r="3" spans="1:18" s="26" customFormat="1" ht="9.6" x14ac:dyDescent="0.3">
      <c r="M3" s="1"/>
    </row>
    <row r="4" spans="1:18" ht="9" customHeight="1" x14ac:dyDescent="0.3">
      <c r="A4" s="22"/>
      <c r="B4" s="22"/>
      <c r="C4" s="53" t="s">
        <v>5</v>
      </c>
      <c r="D4" s="50" t="s">
        <v>4</v>
      </c>
      <c r="E4" s="52" t="s">
        <v>0</v>
      </c>
      <c r="F4" s="52"/>
      <c r="G4" s="52"/>
      <c r="H4" s="52"/>
      <c r="I4" s="29"/>
      <c r="J4" s="52" t="s">
        <v>26</v>
      </c>
      <c r="K4" s="52"/>
      <c r="L4" s="52"/>
      <c r="M4" s="52"/>
      <c r="N4" s="29"/>
      <c r="O4" s="52" t="s">
        <v>1</v>
      </c>
      <c r="P4" s="52"/>
      <c r="Q4" s="52"/>
      <c r="R4" s="52"/>
    </row>
    <row r="5" spans="1:18" ht="9" customHeight="1" x14ac:dyDescent="0.3">
      <c r="A5" s="31"/>
      <c r="B5" s="31"/>
      <c r="C5" s="54"/>
      <c r="D5" s="51"/>
      <c r="E5" s="32" t="s">
        <v>2</v>
      </c>
      <c r="F5" s="32" t="s">
        <v>22</v>
      </c>
      <c r="G5" s="32" t="s">
        <v>3</v>
      </c>
      <c r="H5" s="1" t="s">
        <v>4</v>
      </c>
      <c r="I5" s="1"/>
      <c r="J5" s="32" t="s">
        <v>2</v>
      </c>
      <c r="K5" s="32" t="s">
        <v>22</v>
      </c>
      <c r="L5" s="32" t="s">
        <v>3</v>
      </c>
      <c r="M5" s="1" t="s">
        <v>4</v>
      </c>
      <c r="N5" s="33"/>
      <c r="O5" s="32" t="s">
        <v>2</v>
      </c>
      <c r="P5" s="32" t="s">
        <v>22</v>
      </c>
      <c r="Q5" s="32" t="s">
        <v>3</v>
      </c>
      <c r="R5" s="1" t="s">
        <v>4</v>
      </c>
    </row>
    <row r="6" spans="1:18" ht="13.5" customHeight="1" x14ac:dyDescent="0.3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</row>
    <row r="7" spans="1:18" ht="9" customHeight="1" x14ac:dyDescent="0.3">
      <c r="A7" s="14">
        <v>1</v>
      </c>
      <c r="B7" s="15"/>
      <c r="C7" s="6" t="s">
        <v>11</v>
      </c>
      <c r="D7" s="7">
        <v>28045</v>
      </c>
      <c r="E7" s="3">
        <v>196</v>
      </c>
      <c r="F7" s="3">
        <v>53</v>
      </c>
      <c r="G7" s="3">
        <v>16564</v>
      </c>
      <c r="H7" s="3">
        <v>16813</v>
      </c>
      <c r="I7" s="3"/>
      <c r="J7" s="3">
        <v>1869</v>
      </c>
      <c r="K7" s="3">
        <v>1118</v>
      </c>
      <c r="L7" s="3">
        <v>1534</v>
      </c>
      <c r="M7" s="3">
        <v>4521</v>
      </c>
      <c r="N7" s="3"/>
      <c r="O7" s="3">
        <v>970</v>
      </c>
      <c r="P7" s="3">
        <v>4530</v>
      </c>
      <c r="Q7" s="3">
        <v>1211</v>
      </c>
      <c r="R7" s="3">
        <v>6711</v>
      </c>
    </row>
    <row r="8" spans="1:18" ht="9" customHeight="1" x14ac:dyDescent="0.3">
      <c r="A8" s="14">
        <v>2</v>
      </c>
      <c r="B8" s="15"/>
      <c r="C8" s="6" t="s">
        <v>6</v>
      </c>
      <c r="D8" s="7">
        <v>25776</v>
      </c>
      <c r="E8" s="3">
        <v>1289</v>
      </c>
      <c r="F8" s="3">
        <v>525</v>
      </c>
      <c r="G8" s="3">
        <v>3793</v>
      </c>
      <c r="H8" s="3">
        <v>5607</v>
      </c>
      <c r="I8" s="3"/>
      <c r="J8" s="3">
        <v>4692</v>
      </c>
      <c r="K8" s="3">
        <v>2979</v>
      </c>
      <c r="L8" s="3">
        <v>1302</v>
      </c>
      <c r="M8" s="3">
        <v>8973</v>
      </c>
      <c r="N8" s="3"/>
      <c r="O8" s="3">
        <v>487</v>
      </c>
      <c r="P8" s="3">
        <v>10036</v>
      </c>
      <c r="Q8" s="3">
        <v>673</v>
      </c>
      <c r="R8" s="3">
        <v>11196</v>
      </c>
    </row>
    <row r="9" spans="1:18" ht="9" customHeight="1" x14ac:dyDescent="0.3">
      <c r="A9" s="14">
        <v>3</v>
      </c>
      <c r="B9" s="15"/>
      <c r="C9" s="6" t="s">
        <v>7</v>
      </c>
      <c r="D9" s="7">
        <v>24430</v>
      </c>
      <c r="E9" s="3">
        <v>420</v>
      </c>
      <c r="F9" s="3">
        <v>638</v>
      </c>
      <c r="G9" s="3">
        <v>2061</v>
      </c>
      <c r="H9" s="3">
        <v>3119</v>
      </c>
      <c r="I9" s="3"/>
      <c r="J9" s="3">
        <v>2412</v>
      </c>
      <c r="K9" s="3">
        <v>3510</v>
      </c>
      <c r="L9" s="3">
        <v>1010</v>
      </c>
      <c r="M9" s="3">
        <v>6932</v>
      </c>
      <c r="N9" s="3"/>
      <c r="O9" s="3">
        <v>641</v>
      </c>
      <c r="P9" s="3">
        <v>10923</v>
      </c>
      <c r="Q9" s="3">
        <v>2815</v>
      </c>
      <c r="R9" s="3">
        <v>14379</v>
      </c>
    </row>
    <row r="10" spans="1:18" ht="9" customHeight="1" x14ac:dyDescent="0.3">
      <c r="A10" s="14">
        <v>4</v>
      </c>
      <c r="B10" s="15"/>
      <c r="C10" s="8" t="s">
        <v>9</v>
      </c>
      <c r="D10" s="7">
        <v>20217</v>
      </c>
      <c r="E10" s="3">
        <v>163</v>
      </c>
      <c r="F10" s="3">
        <v>294</v>
      </c>
      <c r="G10" s="3">
        <v>8553</v>
      </c>
      <c r="H10" s="3">
        <v>9010</v>
      </c>
      <c r="I10" s="3"/>
      <c r="J10" s="3">
        <v>1257</v>
      </c>
      <c r="K10" s="3">
        <v>1392</v>
      </c>
      <c r="L10" s="3">
        <v>1673</v>
      </c>
      <c r="M10" s="3">
        <v>4322</v>
      </c>
      <c r="N10" s="3"/>
      <c r="O10" s="3">
        <v>949</v>
      </c>
      <c r="P10" s="3">
        <v>5371</v>
      </c>
      <c r="Q10" s="3">
        <v>565</v>
      </c>
      <c r="R10" s="3">
        <v>6885</v>
      </c>
    </row>
    <row r="11" spans="1:18" ht="9" customHeight="1" x14ac:dyDescent="0.3">
      <c r="A11" s="14">
        <v>5</v>
      </c>
      <c r="B11" s="15"/>
      <c r="C11" s="8" t="s">
        <v>13</v>
      </c>
      <c r="D11" s="7">
        <v>17217</v>
      </c>
      <c r="E11" s="3">
        <v>118</v>
      </c>
      <c r="F11" s="3">
        <v>94</v>
      </c>
      <c r="G11" s="3">
        <v>8638</v>
      </c>
      <c r="H11" s="3">
        <v>8850</v>
      </c>
      <c r="I11" s="3"/>
      <c r="J11" s="3">
        <v>759</v>
      </c>
      <c r="K11" s="3">
        <v>1296</v>
      </c>
      <c r="L11" s="3">
        <v>1909</v>
      </c>
      <c r="M11" s="3">
        <v>3964</v>
      </c>
      <c r="N11" s="3"/>
      <c r="O11" s="3">
        <v>313</v>
      </c>
      <c r="P11" s="3">
        <v>2957</v>
      </c>
      <c r="Q11" s="3">
        <v>1133</v>
      </c>
      <c r="R11" s="3">
        <v>4403</v>
      </c>
    </row>
    <row r="12" spans="1:18" ht="9" customHeight="1" x14ac:dyDescent="0.3">
      <c r="A12" s="14">
        <v>6</v>
      </c>
      <c r="B12" s="15"/>
      <c r="C12" s="9" t="s">
        <v>8</v>
      </c>
      <c r="D12" s="7">
        <v>16907</v>
      </c>
      <c r="E12" s="3">
        <v>1144</v>
      </c>
      <c r="F12" s="3">
        <v>69</v>
      </c>
      <c r="G12" s="3">
        <v>1533</v>
      </c>
      <c r="H12" s="3">
        <v>2746</v>
      </c>
      <c r="I12" s="3"/>
      <c r="J12" s="3">
        <v>6617</v>
      </c>
      <c r="K12" s="3">
        <v>1621</v>
      </c>
      <c r="L12" s="3">
        <v>1243</v>
      </c>
      <c r="M12" s="3">
        <v>9481</v>
      </c>
      <c r="N12" s="3"/>
      <c r="O12" s="3">
        <v>797</v>
      </c>
      <c r="P12" s="3">
        <v>3565</v>
      </c>
      <c r="Q12" s="3">
        <v>318</v>
      </c>
      <c r="R12" s="3">
        <v>4680</v>
      </c>
    </row>
    <row r="13" spans="1:18" ht="9" customHeight="1" x14ac:dyDescent="0.3">
      <c r="A13" s="14">
        <v>7</v>
      </c>
      <c r="B13" s="15"/>
      <c r="C13" s="6" t="s">
        <v>10</v>
      </c>
      <c r="D13" s="7">
        <v>15016</v>
      </c>
      <c r="E13" s="40">
        <v>150</v>
      </c>
      <c r="F13" s="3">
        <v>542</v>
      </c>
      <c r="G13" s="3">
        <v>4425</v>
      </c>
      <c r="H13" s="3">
        <v>5117</v>
      </c>
      <c r="I13" s="3"/>
      <c r="J13" s="3">
        <v>2253</v>
      </c>
      <c r="K13" s="3">
        <v>1480</v>
      </c>
      <c r="L13" s="3">
        <v>1774</v>
      </c>
      <c r="M13" s="3">
        <v>5507</v>
      </c>
      <c r="N13" s="3"/>
      <c r="O13" s="3">
        <v>242</v>
      </c>
      <c r="P13" s="3">
        <v>3447</v>
      </c>
      <c r="Q13" s="3">
        <v>703</v>
      </c>
      <c r="R13" s="3">
        <v>4392</v>
      </c>
    </row>
    <row r="14" spans="1:18" ht="9" customHeight="1" x14ac:dyDescent="0.3">
      <c r="A14" s="14">
        <v>8</v>
      </c>
      <c r="B14" s="15"/>
      <c r="C14" s="8" t="s">
        <v>25</v>
      </c>
      <c r="D14" s="7">
        <v>14298</v>
      </c>
      <c r="E14" s="40">
        <v>41</v>
      </c>
      <c r="F14" s="3">
        <v>449</v>
      </c>
      <c r="G14" s="3">
        <v>7826</v>
      </c>
      <c r="H14" s="3">
        <v>8316</v>
      </c>
      <c r="I14" s="3"/>
      <c r="J14" s="3">
        <v>539</v>
      </c>
      <c r="K14" s="3">
        <v>646</v>
      </c>
      <c r="L14" s="3">
        <v>678</v>
      </c>
      <c r="M14" s="3">
        <v>1863</v>
      </c>
      <c r="N14" s="3"/>
      <c r="O14" s="3">
        <v>321</v>
      </c>
      <c r="P14" s="3">
        <v>2797</v>
      </c>
      <c r="Q14" s="3">
        <v>1001</v>
      </c>
      <c r="R14" s="3">
        <v>4119</v>
      </c>
    </row>
    <row r="15" spans="1:18" ht="9" customHeight="1" x14ac:dyDescent="0.3">
      <c r="A15" s="14">
        <v>9</v>
      </c>
      <c r="B15" s="15"/>
      <c r="C15" s="8" t="s">
        <v>14</v>
      </c>
      <c r="D15" s="7">
        <v>13505</v>
      </c>
      <c r="E15" s="40">
        <v>9</v>
      </c>
      <c r="F15" s="3">
        <v>40</v>
      </c>
      <c r="G15" s="3">
        <v>2588</v>
      </c>
      <c r="H15" s="3">
        <v>2637</v>
      </c>
      <c r="I15" s="3"/>
      <c r="J15" s="3">
        <v>232</v>
      </c>
      <c r="K15" s="3">
        <v>195</v>
      </c>
      <c r="L15" s="3">
        <v>8503</v>
      </c>
      <c r="M15" s="3">
        <v>8930</v>
      </c>
      <c r="N15" s="3"/>
      <c r="O15" s="3">
        <v>250</v>
      </c>
      <c r="P15" s="3">
        <v>1128</v>
      </c>
      <c r="Q15" s="3">
        <v>560</v>
      </c>
      <c r="R15" s="3">
        <v>1938</v>
      </c>
    </row>
    <row r="16" spans="1:18" ht="9" customHeight="1" x14ac:dyDescent="0.3">
      <c r="A16" s="14">
        <v>10</v>
      </c>
      <c r="B16" s="15"/>
      <c r="C16" s="47" t="s">
        <v>31</v>
      </c>
      <c r="D16" s="7">
        <v>7965</v>
      </c>
      <c r="E16" s="40">
        <v>55</v>
      </c>
      <c r="F16" s="3">
        <v>66</v>
      </c>
      <c r="G16" s="3">
        <v>1130</v>
      </c>
      <c r="H16" s="3">
        <v>1251</v>
      </c>
      <c r="I16" s="3"/>
      <c r="J16" s="3">
        <v>556</v>
      </c>
      <c r="K16" s="3">
        <v>476</v>
      </c>
      <c r="L16" s="3">
        <v>2564</v>
      </c>
      <c r="M16" s="3">
        <v>3596</v>
      </c>
      <c r="N16" s="3"/>
      <c r="O16" s="3">
        <v>380</v>
      </c>
      <c r="P16" s="3">
        <v>2617</v>
      </c>
      <c r="Q16" s="3">
        <v>121</v>
      </c>
      <c r="R16" s="3">
        <v>3118</v>
      </c>
    </row>
    <row r="17" spans="1:19" ht="9" customHeight="1" x14ac:dyDescent="0.3">
      <c r="A17" s="14">
        <v>11</v>
      </c>
      <c r="B17" s="15"/>
      <c r="C17" s="8" t="s">
        <v>15</v>
      </c>
      <c r="D17" s="7">
        <v>7288</v>
      </c>
      <c r="E17" s="40">
        <v>48</v>
      </c>
      <c r="F17" s="3">
        <v>202</v>
      </c>
      <c r="G17" s="3">
        <v>1925</v>
      </c>
      <c r="H17" s="3">
        <v>2175</v>
      </c>
      <c r="I17" s="3"/>
      <c r="J17" s="3">
        <v>149</v>
      </c>
      <c r="K17" s="3">
        <v>566</v>
      </c>
      <c r="L17" s="3">
        <v>393</v>
      </c>
      <c r="M17" s="3">
        <v>1108</v>
      </c>
      <c r="N17" s="3"/>
      <c r="O17" s="3">
        <v>61</v>
      </c>
      <c r="P17" s="3">
        <v>2168</v>
      </c>
      <c r="Q17" s="3">
        <v>1776</v>
      </c>
      <c r="R17" s="3">
        <v>4005</v>
      </c>
    </row>
    <row r="18" spans="1:19" ht="9" customHeight="1" x14ac:dyDescent="0.3">
      <c r="A18" s="14">
        <v>12</v>
      </c>
      <c r="B18" s="15"/>
      <c r="C18" s="6" t="s">
        <v>12</v>
      </c>
      <c r="D18" s="7">
        <v>6033</v>
      </c>
      <c r="E18" s="40">
        <v>152</v>
      </c>
      <c r="F18" s="3">
        <v>68</v>
      </c>
      <c r="G18" s="3">
        <v>1217</v>
      </c>
      <c r="H18" s="3">
        <v>1437</v>
      </c>
      <c r="I18" s="3"/>
      <c r="J18" s="3">
        <v>535</v>
      </c>
      <c r="K18" s="3">
        <v>684</v>
      </c>
      <c r="L18" s="3">
        <v>264</v>
      </c>
      <c r="M18" s="3">
        <v>1483</v>
      </c>
      <c r="N18" s="3"/>
      <c r="O18" s="3">
        <v>122</v>
      </c>
      <c r="P18" s="3">
        <v>2589</v>
      </c>
      <c r="Q18" s="3">
        <v>402</v>
      </c>
      <c r="R18" s="3">
        <v>3113</v>
      </c>
    </row>
    <row r="19" spans="1:19" ht="9" customHeight="1" x14ac:dyDescent="0.3">
      <c r="A19" s="14">
        <v>13</v>
      </c>
      <c r="B19" s="15"/>
      <c r="C19" s="9" t="s">
        <v>32</v>
      </c>
      <c r="D19" s="7">
        <v>5969</v>
      </c>
      <c r="E19" s="3">
        <v>176</v>
      </c>
      <c r="F19" s="3">
        <v>57</v>
      </c>
      <c r="G19" s="3">
        <v>1824</v>
      </c>
      <c r="H19" s="3">
        <v>2057</v>
      </c>
      <c r="I19" s="3"/>
      <c r="J19" s="3">
        <v>765</v>
      </c>
      <c r="K19" s="3">
        <v>737</v>
      </c>
      <c r="L19" s="3">
        <v>484</v>
      </c>
      <c r="M19" s="3">
        <v>1986</v>
      </c>
      <c r="N19" s="3"/>
      <c r="O19" s="3">
        <v>228</v>
      </c>
      <c r="P19" s="3">
        <v>1625</v>
      </c>
      <c r="Q19" s="3">
        <v>73</v>
      </c>
      <c r="R19" s="3">
        <v>1926</v>
      </c>
    </row>
    <row r="20" spans="1:19" ht="9" customHeight="1" x14ac:dyDescent="0.3">
      <c r="A20" s="14">
        <v>14</v>
      </c>
      <c r="B20" s="15"/>
      <c r="C20" s="6" t="s">
        <v>24</v>
      </c>
      <c r="D20" s="7">
        <v>5083</v>
      </c>
      <c r="E20" s="40">
        <v>30</v>
      </c>
      <c r="F20" s="3">
        <v>30</v>
      </c>
      <c r="G20" s="3">
        <v>134</v>
      </c>
      <c r="H20" s="3">
        <v>194</v>
      </c>
      <c r="I20" s="3"/>
      <c r="J20" s="3">
        <v>232</v>
      </c>
      <c r="K20" s="3">
        <v>278</v>
      </c>
      <c r="L20" s="3">
        <v>904</v>
      </c>
      <c r="M20" s="3">
        <v>1414</v>
      </c>
      <c r="N20" s="3"/>
      <c r="O20" s="3">
        <v>1592</v>
      </c>
      <c r="P20" s="3">
        <v>1747</v>
      </c>
      <c r="Q20" s="3">
        <v>136</v>
      </c>
      <c r="R20" s="3">
        <v>3475</v>
      </c>
    </row>
    <row r="21" spans="1:19" ht="9" customHeight="1" x14ac:dyDescent="0.3">
      <c r="A21" s="14">
        <v>15</v>
      </c>
      <c r="B21" s="15"/>
      <c r="C21" s="8" t="s">
        <v>16</v>
      </c>
      <c r="D21" s="7">
        <v>3886</v>
      </c>
      <c r="E21" s="40">
        <v>31</v>
      </c>
      <c r="F21" s="3">
        <v>45</v>
      </c>
      <c r="G21" s="3">
        <v>517</v>
      </c>
      <c r="H21" s="3">
        <v>593</v>
      </c>
      <c r="I21" s="3"/>
      <c r="J21" s="3">
        <v>134</v>
      </c>
      <c r="K21" s="3">
        <v>299</v>
      </c>
      <c r="L21" s="3">
        <v>647</v>
      </c>
      <c r="M21" s="3">
        <v>1080</v>
      </c>
      <c r="N21" s="3"/>
      <c r="O21" s="3">
        <v>91</v>
      </c>
      <c r="P21" s="3">
        <v>1933</v>
      </c>
      <c r="Q21" s="3">
        <v>189</v>
      </c>
      <c r="R21" s="3">
        <v>2213</v>
      </c>
    </row>
    <row r="22" spans="1:19" ht="9" customHeight="1" x14ac:dyDescent="0.3">
      <c r="A22" s="14">
        <v>16</v>
      </c>
      <c r="B22" s="15"/>
      <c r="C22" s="48" t="s">
        <v>33</v>
      </c>
      <c r="D22" s="7">
        <v>3780</v>
      </c>
      <c r="E22" s="3">
        <v>3</v>
      </c>
      <c r="F22" s="3">
        <v>7</v>
      </c>
      <c r="G22" s="3">
        <v>2242</v>
      </c>
      <c r="H22" s="3">
        <v>2252</v>
      </c>
      <c r="I22" s="3"/>
      <c r="J22" s="3">
        <v>12</v>
      </c>
      <c r="K22" s="3">
        <v>116</v>
      </c>
      <c r="L22" s="3">
        <v>339</v>
      </c>
      <c r="M22" s="3">
        <v>467</v>
      </c>
      <c r="N22" s="3"/>
      <c r="O22" s="3">
        <v>6</v>
      </c>
      <c r="P22" s="3">
        <v>330</v>
      </c>
      <c r="Q22" s="3">
        <v>725</v>
      </c>
      <c r="R22" s="3">
        <v>1061</v>
      </c>
    </row>
    <row r="23" spans="1:19" ht="9" customHeight="1" x14ac:dyDescent="0.3">
      <c r="A23" s="14">
        <v>17</v>
      </c>
      <c r="B23" s="15"/>
      <c r="C23" s="6" t="s">
        <v>30</v>
      </c>
      <c r="D23" s="7">
        <v>3723</v>
      </c>
      <c r="E23" s="40">
        <v>2</v>
      </c>
      <c r="F23" s="3">
        <v>137</v>
      </c>
      <c r="G23" s="3">
        <v>2046</v>
      </c>
      <c r="H23" s="3">
        <v>2185</v>
      </c>
      <c r="I23" s="3"/>
      <c r="J23" s="3">
        <v>76</v>
      </c>
      <c r="K23" s="3">
        <v>180</v>
      </c>
      <c r="L23" s="3">
        <v>354</v>
      </c>
      <c r="M23" s="3">
        <v>610</v>
      </c>
      <c r="N23" s="3"/>
      <c r="O23" s="3">
        <v>13</v>
      </c>
      <c r="P23" s="3">
        <v>547</v>
      </c>
      <c r="Q23" s="3">
        <v>368</v>
      </c>
      <c r="R23" s="3">
        <v>928</v>
      </c>
    </row>
    <row r="24" spans="1:19" ht="9" customHeight="1" x14ac:dyDescent="0.3">
      <c r="A24" s="14">
        <v>18</v>
      </c>
      <c r="B24" s="15"/>
      <c r="C24" s="9" t="s">
        <v>29</v>
      </c>
      <c r="D24" s="7">
        <v>3647</v>
      </c>
      <c r="E24" s="3">
        <v>17</v>
      </c>
      <c r="F24" s="3">
        <v>71</v>
      </c>
      <c r="G24" s="3">
        <v>944</v>
      </c>
      <c r="H24" s="3">
        <v>1032</v>
      </c>
      <c r="I24" s="3"/>
      <c r="J24" s="3">
        <v>96</v>
      </c>
      <c r="K24" s="3">
        <v>207</v>
      </c>
      <c r="L24" s="3">
        <v>1711</v>
      </c>
      <c r="M24" s="3">
        <v>2014</v>
      </c>
      <c r="N24" s="3"/>
      <c r="O24" s="3">
        <v>91</v>
      </c>
      <c r="P24" s="3">
        <v>405</v>
      </c>
      <c r="Q24" s="3">
        <v>105</v>
      </c>
      <c r="R24" s="3">
        <v>601</v>
      </c>
    </row>
    <row r="25" spans="1:19" ht="9" customHeight="1" x14ac:dyDescent="0.3">
      <c r="A25" s="14">
        <v>19</v>
      </c>
      <c r="B25" s="15"/>
      <c r="C25" s="47" t="s">
        <v>34</v>
      </c>
      <c r="D25" s="7">
        <v>3604</v>
      </c>
      <c r="E25" s="3">
        <v>25</v>
      </c>
      <c r="F25" s="3">
        <v>19</v>
      </c>
      <c r="G25" s="3">
        <v>160</v>
      </c>
      <c r="H25" s="3">
        <v>204</v>
      </c>
      <c r="I25" s="3"/>
      <c r="J25" s="3">
        <v>73</v>
      </c>
      <c r="K25" s="3">
        <v>123</v>
      </c>
      <c r="L25" s="3">
        <v>3001</v>
      </c>
      <c r="M25" s="3">
        <v>3197</v>
      </c>
      <c r="N25" s="3"/>
      <c r="O25" s="3">
        <v>25</v>
      </c>
      <c r="P25" s="3">
        <v>161</v>
      </c>
      <c r="Q25" s="3">
        <v>17</v>
      </c>
      <c r="R25" s="3">
        <v>203</v>
      </c>
    </row>
    <row r="26" spans="1:19" ht="9" customHeight="1" x14ac:dyDescent="0.3">
      <c r="A26" s="14">
        <v>20</v>
      </c>
      <c r="B26" s="15"/>
      <c r="C26" s="9" t="s">
        <v>27</v>
      </c>
      <c r="D26" s="7">
        <v>3251</v>
      </c>
      <c r="E26" s="40">
        <v>5</v>
      </c>
      <c r="F26" s="3">
        <v>64</v>
      </c>
      <c r="G26" s="3">
        <v>1811</v>
      </c>
      <c r="H26" s="3">
        <v>1880</v>
      </c>
      <c r="I26" s="3"/>
      <c r="J26" s="3">
        <v>292</v>
      </c>
      <c r="K26" s="3">
        <v>91</v>
      </c>
      <c r="L26" s="3">
        <v>251</v>
      </c>
      <c r="M26" s="3">
        <v>634</v>
      </c>
      <c r="N26" s="3"/>
      <c r="O26" s="3">
        <v>180</v>
      </c>
      <c r="P26" s="3">
        <v>345</v>
      </c>
      <c r="Q26" s="3">
        <v>212</v>
      </c>
      <c r="R26" s="3">
        <v>737</v>
      </c>
    </row>
    <row r="27" spans="1:19" ht="9" customHeight="1" x14ac:dyDescent="0.3">
      <c r="A27" s="14"/>
      <c r="B27" s="15"/>
      <c r="C27" s="6"/>
      <c r="D27" s="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9" s="46" customFormat="1" ht="9" customHeight="1" x14ac:dyDescent="0.3">
      <c r="A28" s="42"/>
      <c r="B28" s="43"/>
      <c r="C28" s="44" t="s">
        <v>20</v>
      </c>
      <c r="D28" s="45">
        <v>60479</v>
      </c>
      <c r="E28" s="45">
        <v>575</v>
      </c>
      <c r="F28" s="45">
        <v>1209</v>
      </c>
      <c r="G28" s="45">
        <v>16195</v>
      </c>
      <c r="H28" s="45">
        <v>17979</v>
      </c>
      <c r="I28" s="45"/>
      <c r="J28" s="45">
        <v>2943</v>
      </c>
      <c r="K28" s="45">
        <v>4325</v>
      </c>
      <c r="L28" s="45">
        <v>10582</v>
      </c>
      <c r="M28" s="45">
        <v>17850</v>
      </c>
      <c r="N28" s="45"/>
      <c r="O28" s="45">
        <v>1550</v>
      </c>
      <c r="P28" s="45">
        <v>18464</v>
      </c>
      <c r="Q28" s="45">
        <v>4636</v>
      </c>
      <c r="R28" s="45">
        <v>24650</v>
      </c>
    </row>
    <row r="29" spans="1:19" ht="9" customHeight="1" x14ac:dyDescent="0.3">
      <c r="A29" s="14"/>
      <c r="B29" s="1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 ht="9" customHeight="1" x14ac:dyDescent="0.3">
      <c r="A30" s="14"/>
      <c r="B30" s="15"/>
      <c r="C30" s="4" t="s">
        <v>4</v>
      </c>
      <c r="D30" s="10">
        <v>290119</v>
      </c>
      <c r="E30" s="5">
        <v>4649</v>
      </c>
      <c r="F30" s="5">
        <v>4679</v>
      </c>
      <c r="G30" s="5">
        <v>86126</v>
      </c>
      <c r="H30" s="5">
        <v>95454</v>
      </c>
      <c r="I30" s="5"/>
      <c r="J30" s="5">
        <v>26493</v>
      </c>
      <c r="K30" s="5">
        <v>22319</v>
      </c>
      <c r="L30" s="5">
        <v>41120</v>
      </c>
      <c r="M30" s="5">
        <v>89932</v>
      </c>
      <c r="N30" s="5"/>
      <c r="O30" s="5">
        <v>9309</v>
      </c>
      <c r="P30" s="5">
        <v>77685</v>
      </c>
      <c r="Q30" s="5">
        <v>17739</v>
      </c>
      <c r="R30" s="5">
        <v>104733</v>
      </c>
      <c r="S30" s="41"/>
    </row>
    <row r="31" spans="1:19" ht="13.5" customHeight="1" x14ac:dyDescent="0.3">
      <c r="A31" s="49" t="s">
        <v>18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</row>
    <row r="32" spans="1:19" ht="9" customHeight="1" x14ac:dyDescent="0.3">
      <c r="A32" s="14">
        <v>1</v>
      </c>
      <c r="B32" s="15"/>
      <c r="C32" s="6" t="s">
        <v>11</v>
      </c>
      <c r="D32" s="7">
        <v>24489</v>
      </c>
      <c r="E32" s="3">
        <v>196</v>
      </c>
      <c r="F32" s="3">
        <v>25</v>
      </c>
      <c r="G32" s="3">
        <v>16474</v>
      </c>
      <c r="H32" s="3">
        <v>16695</v>
      </c>
      <c r="I32" s="3"/>
      <c r="J32" s="3">
        <v>2048</v>
      </c>
      <c r="K32" s="3">
        <v>1574</v>
      </c>
      <c r="L32" s="3">
        <v>563</v>
      </c>
      <c r="M32" s="3">
        <v>4185</v>
      </c>
      <c r="N32" s="3"/>
      <c r="O32" s="3">
        <v>548</v>
      </c>
      <c r="P32" s="3">
        <v>5176</v>
      </c>
      <c r="Q32" s="3">
        <v>1412</v>
      </c>
      <c r="R32" s="3">
        <v>7136</v>
      </c>
    </row>
    <row r="33" spans="1:18" ht="9" customHeight="1" x14ac:dyDescent="0.3">
      <c r="A33" s="14">
        <v>2</v>
      </c>
      <c r="B33" s="15"/>
      <c r="C33" s="6" t="s">
        <v>6</v>
      </c>
      <c r="D33" s="7">
        <v>16835</v>
      </c>
      <c r="E33" s="3">
        <v>1121</v>
      </c>
      <c r="F33" s="3">
        <v>260</v>
      </c>
      <c r="G33" s="3">
        <v>3184</v>
      </c>
      <c r="H33" s="3">
        <v>4565</v>
      </c>
      <c r="I33" s="3"/>
      <c r="J33" s="3">
        <v>4</v>
      </c>
      <c r="K33" s="3">
        <v>20</v>
      </c>
      <c r="L33" s="3">
        <v>21</v>
      </c>
      <c r="M33" s="3">
        <v>45</v>
      </c>
      <c r="N33" s="3"/>
      <c r="O33" s="3">
        <v>3</v>
      </c>
      <c r="P33" s="3">
        <v>35</v>
      </c>
      <c r="Q33" s="3">
        <v>6</v>
      </c>
      <c r="R33" s="3">
        <v>44</v>
      </c>
    </row>
    <row r="34" spans="1:18" ht="9" customHeight="1" x14ac:dyDescent="0.3">
      <c r="A34" s="14">
        <v>3</v>
      </c>
      <c r="B34" s="15"/>
      <c r="C34" s="6" t="s">
        <v>7</v>
      </c>
      <c r="D34" s="7">
        <v>13004</v>
      </c>
      <c r="E34" s="3">
        <v>307</v>
      </c>
      <c r="F34" s="3">
        <v>323</v>
      </c>
      <c r="G34" s="3">
        <v>1053</v>
      </c>
      <c r="H34" s="3">
        <v>1683</v>
      </c>
      <c r="I34" s="3"/>
      <c r="J34" s="3">
        <v>279</v>
      </c>
      <c r="K34" s="3">
        <v>107</v>
      </c>
      <c r="L34" s="3">
        <v>21</v>
      </c>
      <c r="M34" s="3">
        <v>407</v>
      </c>
      <c r="N34" s="3"/>
      <c r="O34" s="3">
        <v>62</v>
      </c>
      <c r="P34" s="3">
        <v>493</v>
      </c>
      <c r="Q34" s="3">
        <v>21</v>
      </c>
      <c r="R34" s="3">
        <v>576</v>
      </c>
    </row>
    <row r="35" spans="1:18" ht="9" customHeight="1" x14ac:dyDescent="0.3">
      <c r="A35" s="14">
        <v>4</v>
      </c>
      <c r="B35" s="15"/>
      <c r="C35" s="8" t="s">
        <v>9</v>
      </c>
      <c r="D35" s="7">
        <v>16161</v>
      </c>
      <c r="E35" s="3">
        <v>160</v>
      </c>
      <c r="F35" s="3">
        <v>148</v>
      </c>
      <c r="G35" s="3">
        <v>8420</v>
      </c>
      <c r="H35" s="3">
        <v>8728</v>
      </c>
      <c r="I35" s="3"/>
      <c r="J35" s="3">
        <v>75</v>
      </c>
      <c r="K35" s="3">
        <v>9</v>
      </c>
      <c r="L35" s="3">
        <v>18</v>
      </c>
      <c r="M35" s="3">
        <v>102</v>
      </c>
      <c r="N35" s="3"/>
      <c r="O35" s="3">
        <v>14</v>
      </c>
      <c r="P35" s="3">
        <v>101</v>
      </c>
      <c r="Q35" s="3">
        <v>28</v>
      </c>
      <c r="R35" s="3">
        <v>143</v>
      </c>
    </row>
    <row r="36" spans="1:18" ht="9" customHeight="1" x14ac:dyDescent="0.3">
      <c r="A36" s="14">
        <v>5</v>
      </c>
      <c r="B36" s="15"/>
      <c r="C36" s="8" t="s">
        <v>13</v>
      </c>
      <c r="D36" s="7">
        <v>14365</v>
      </c>
      <c r="E36" s="3">
        <v>118</v>
      </c>
      <c r="F36" s="3">
        <v>51</v>
      </c>
      <c r="G36" s="3">
        <v>8469</v>
      </c>
      <c r="H36" s="3">
        <v>8638</v>
      </c>
      <c r="I36" s="3"/>
      <c r="J36" s="3">
        <v>121</v>
      </c>
      <c r="K36" s="3">
        <v>184</v>
      </c>
      <c r="L36" s="3">
        <v>113</v>
      </c>
      <c r="M36" s="3">
        <v>418</v>
      </c>
      <c r="N36" s="3"/>
      <c r="O36" s="3">
        <v>116</v>
      </c>
      <c r="P36" s="3">
        <v>521</v>
      </c>
      <c r="Q36" s="3">
        <v>114</v>
      </c>
      <c r="R36" s="3">
        <v>751</v>
      </c>
    </row>
    <row r="37" spans="1:18" ht="9" customHeight="1" x14ac:dyDescent="0.3">
      <c r="A37" s="14">
        <v>6</v>
      </c>
      <c r="B37" s="15"/>
      <c r="C37" s="9" t="s">
        <v>8</v>
      </c>
      <c r="D37" s="7">
        <v>12321</v>
      </c>
      <c r="E37" s="3">
        <v>1105</v>
      </c>
      <c r="F37" s="3">
        <v>32</v>
      </c>
      <c r="G37" s="3">
        <v>1302</v>
      </c>
      <c r="H37" s="3">
        <v>2439</v>
      </c>
      <c r="I37" s="3"/>
      <c r="J37" s="3">
        <v>51</v>
      </c>
      <c r="K37" s="3">
        <v>72</v>
      </c>
      <c r="L37" s="3">
        <v>34</v>
      </c>
      <c r="M37" s="3">
        <v>157</v>
      </c>
      <c r="N37" s="3"/>
      <c r="O37" s="3">
        <v>17</v>
      </c>
      <c r="P37" s="3">
        <v>442</v>
      </c>
      <c r="Q37" s="3">
        <v>33</v>
      </c>
      <c r="R37" s="3">
        <v>492</v>
      </c>
    </row>
    <row r="38" spans="1:18" ht="9" customHeight="1" x14ac:dyDescent="0.3">
      <c r="A38" s="14">
        <v>7</v>
      </c>
      <c r="B38" s="15"/>
      <c r="C38" s="6" t="s">
        <v>10</v>
      </c>
      <c r="D38" s="7">
        <v>10216</v>
      </c>
      <c r="E38" s="40">
        <v>128</v>
      </c>
      <c r="F38" s="3">
        <v>280</v>
      </c>
      <c r="G38" s="3">
        <v>3469</v>
      </c>
      <c r="H38" s="3">
        <v>3877</v>
      </c>
      <c r="I38" s="3"/>
      <c r="J38" s="3">
        <v>5</v>
      </c>
      <c r="K38" s="3" t="s">
        <v>28</v>
      </c>
      <c r="L38" s="3">
        <v>13</v>
      </c>
      <c r="M38" s="3">
        <v>18</v>
      </c>
      <c r="N38" s="3"/>
      <c r="O38" s="3" t="s">
        <v>28</v>
      </c>
      <c r="P38" s="3">
        <v>18</v>
      </c>
      <c r="Q38" s="3">
        <v>7</v>
      </c>
      <c r="R38" s="3">
        <v>25</v>
      </c>
    </row>
    <row r="39" spans="1:18" ht="9" customHeight="1" x14ac:dyDescent="0.3">
      <c r="A39" s="14">
        <v>8</v>
      </c>
      <c r="B39" s="15"/>
      <c r="C39" s="8" t="s">
        <v>25</v>
      </c>
      <c r="D39" s="7">
        <v>6346</v>
      </c>
      <c r="E39" s="40">
        <v>15</v>
      </c>
      <c r="F39" s="3">
        <v>246</v>
      </c>
      <c r="G39" s="3">
        <v>3396</v>
      </c>
      <c r="H39" s="3">
        <v>3657</v>
      </c>
      <c r="I39" s="3"/>
      <c r="J39" s="3">
        <v>58</v>
      </c>
      <c r="K39" s="3">
        <v>112</v>
      </c>
      <c r="L39" s="3">
        <v>275</v>
      </c>
      <c r="M39" s="3">
        <v>445</v>
      </c>
      <c r="N39" s="3"/>
      <c r="O39" s="3">
        <v>38</v>
      </c>
      <c r="P39" s="3">
        <v>200</v>
      </c>
      <c r="Q39" s="3">
        <v>72</v>
      </c>
      <c r="R39" s="3">
        <v>310</v>
      </c>
    </row>
    <row r="40" spans="1:18" ht="9" customHeight="1" x14ac:dyDescent="0.3">
      <c r="A40" s="14">
        <v>9</v>
      </c>
      <c r="B40" s="15"/>
      <c r="C40" s="8" t="s">
        <v>14</v>
      </c>
      <c r="D40" s="7">
        <v>5353</v>
      </c>
      <c r="E40" s="3">
        <v>2</v>
      </c>
      <c r="F40" s="3">
        <v>19</v>
      </c>
      <c r="G40" s="3">
        <v>1129</v>
      </c>
      <c r="H40" s="3">
        <v>1150</v>
      </c>
      <c r="I40" s="3"/>
      <c r="J40" s="3">
        <v>52</v>
      </c>
      <c r="K40" s="3">
        <v>39</v>
      </c>
      <c r="L40" s="3">
        <v>43</v>
      </c>
      <c r="M40" s="3">
        <v>134</v>
      </c>
      <c r="N40" s="3"/>
      <c r="O40" s="3">
        <v>18</v>
      </c>
      <c r="P40" s="3">
        <v>184</v>
      </c>
      <c r="Q40" s="3">
        <v>13</v>
      </c>
      <c r="R40" s="3">
        <v>215</v>
      </c>
    </row>
    <row r="41" spans="1:18" ht="9" customHeight="1" x14ac:dyDescent="0.3">
      <c r="A41" s="14">
        <v>10</v>
      </c>
      <c r="B41" s="15"/>
      <c r="C41" s="6" t="s">
        <v>31</v>
      </c>
      <c r="D41" s="7">
        <v>3705</v>
      </c>
      <c r="E41" s="3">
        <v>22</v>
      </c>
      <c r="F41" s="3">
        <v>29</v>
      </c>
      <c r="G41" s="3">
        <v>616</v>
      </c>
      <c r="H41" s="3">
        <v>667</v>
      </c>
      <c r="I41" s="3"/>
      <c r="J41" s="3">
        <v>176</v>
      </c>
      <c r="K41" s="3">
        <v>52</v>
      </c>
      <c r="L41" s="3">
        <v>48</v>
      </c>
      <c r="M41" s="3">
        <v>276</v>
      </c>
      <c r="N41" s="3"/>
      <c r="O41" s="3">
        <v>53</v>
      </c>
      <c r="P41" s="3">
        <v>194</v>
      </c>
      <c r="Q41" s="3">
        <v>41</v>
      </c>
      <c r="R41" s="3">
        <v>288</v>
      </c>
    </row>
    <row r="42" spans="1:18" ht="9" customHeight="1" x14ac:dyDescent="0.3">
      <c r="A42" s="14">
        <v>11</v>
      </c>
      <c r="B42" s="15"/>
      <c r="C42" s="8" t="s">
        <v>15</v>
      </c>
      <c r="D42" s="7">
        <v>4344</v>
      </c>
      <c r="E42" s="3">
        <v>42</v>
      </c>
      <c r="F42" s="3">
        <v>102</v>
      </c>
      <c r="G42" s="3">
        <v>1322</v>
      </c>
      <c r="H42" s="3">
        <v>1466</v>
      </c>
      <c r="I42" s="3"/>
      <c r="J42" s="3">
        <v>44</v>
      </c>
      <c r="K42" s="3">
        <v>102</v>
      </c>
      <c r="L42" s="3">
        <v>3297</v>
      </c>
      <c r="M42" s="3">
        <v>3443</v>
      </c>
      <c r="N42" s="3"/>
      <c r="O42" s="3">
        <v>48</v>
      </c>
      <c r="P42" s="3">
        <v>499</v>
      </c>
      <c r="Q42" s="3">
        <v>213</v>
      </c>
      <c r="R42" s="3">
        <v>760</v>
      </c>
    </row>
    <row r="43" spans="1:18" ht="9" customHeight="1" x14ac:dyDescent="0.3">
      <c r="A43" s="14">
        <v>12</v>
      </c>
      <c r="B43" s="15"/>
      <c r="C43" s="6" t="s">
        <v>12</v>
      </c>
      <c r="D43" s="7">
        <v>4365</v>
      </c>
      <c r="E43" s="3">
        <v>130</v>
      </c>
      <c r="F43" s="3">
        <v>29</v>
      </c>
      <c r="G43" s="3">
        <v>1113</v>
      </c>
      <c r="H43" s="3">
        <v>1272</v>
      </c>
      <c r="I43" s="3"/>
      <c r="J43" s="3">
        <v>59</v>
      </c>
      <c r="K43" s="3">
        <v>85</v>
      </c>
      <c r="L43" s="3">
        <v>788</v>
      </c>
      <c r="M43" s="3">
        <v>932</v>
      </c>
      <c r="N43" s="3"/>
      <c r="O43" s="3">
        <v>70</v>
      </c>
      <c r="P43" s="3">
        <v>163</v>
      </c>
      <c r="Q43" s="3">
        <v>92</v>
      </c>
      <c r="R43" s="3">
        <v>325</v>
      </c>
    </row>
    <row r="44" spans="1:18" ht="9" customHeight="1" x14ac:dyDescent="0.3">
      <c r="A44" s="14">
        <v>13</v>
      </c>
      <c r="B44" s="15"/>
      <c r="C44" s="9" t="s">
        <v>32</v>
      </c>
      <c r="D44" s="7">
        <v>3697</v>
      </c>
      <c r="E44" s="3">
        <v>143</v>
      </c>
      <c r="F44" s="3">
        <v>27</v>
      </c>
      <c r="G44" s="3">
        <v>1358</v>
      </c>
      <c r="H44" s="3">
        <v>1528</v>
      </c>
      <c r="I44" s="3"/>
      <c r="J44" s="3">
        <v>1242</v>
      </c>
      <c r="K44" s="3">
        <v>646</v>
      </c>
      <c r="L44" s="3">
        <v>1587</v>
      </c>
      <c r="M44" s="3">
        <v>3475</v>
      </c>
      <c r="N44" s="3"/>
      <c r="O44" s="3">
        <v>940</v>
      </c>
      <c r="P44" s="3">
        <v>2472</v>
      </c>
      <c r="Q44" s="3">
        <v>546</v>
      </c>
      <c r="R44" s="3">
        <v>3958</v>
      </c>
    </row>
    <row r="45" spans="1:18" ht="9" customHeight="1" x14ac:dyDescent="0.3">
      <c r="A45" s="14">
        <v>14</v>
      </c>
      <c r="B45" s="15"/>
      <c r="C45" s="6" t="s">
        <v>24</v>
      </c>
      <c r="D45" s="7">
        <v>2168</v>
      </c>
      <c r="E45" s="3">
        <v>19</v>
      </c>
      <c r="F45" s="3">
        <v>14</v>
      </c>
      <c r="G45" s="3">
        <v>52</v>
      </c>
      <c r="H45" s="3">
        <v>85</v>
      </c>
      <c r="I45" s="3"/>
      <c r="J45" s="3">
        <v>2017</v>
      </c>
      <c r="K45" s="3">
        <v>622</v>
      </c>
      <c r="L45" s="3">
        <v>1329</v>
      </c>
      <c r="M45" s="3">
        <v>3968</v>
      </c>
      <c r="N45" s="3"/>
      <c r="O45" s="3">
        <v>196</v>
      </c>
      <c r="P45" s="3">
        <v>1607</v>
      </c>
      <c r="Q45" s="3">
        <v>568</v>
      </c>
      <c r="R45" s="3">
        <v>2371</v>
      </c>
    </row>
    <row r="46" spans="1:18" ht="9" customHeight="1" x14ac:dyDescent="0.3">
      <c r="A46" s="14">
        <v>15</v>
      </c>
      <c r="B46" s="15"/>
      <c r="C46" s="8" t="s">
        <v>16</v>
      </c>
      <c r="D46" s="7">
        <v>1495</v>
      </c>
      <c r="E46" s="3">
        <v>12</v>
      </c>
      <c r="F46" s="3">
        <v>12</v>
      </c>
      <c r="G46" s="3">
        <v>243</v>
      </c>
      <c r="H46" s="3">
        <v>267</v>
      </c>
      <c r="I46" s="3"/>
      <c r="J46" s="3">
        <v>68</v>
      </c>
      <c r="K46" s="3">
        <v>31</v>
      </c>
      <c r="L46" s="3">
        <v>786</v>
      </c>
      <c r="M46" s="3">
        <v>885</v>
      </c>
      <c r="N46" s="3"/>
      <c r="O46" s="3">
        <v>13</v>
      </c>
      <c r="P46" s="3">
        <v>82</v>
      </c>
      <c r="Q46" s="3">
        <v>461</v>
      </c>
      <c r="R46" s="3">
        <v>556</v>
      </c>
    </row>
    <row r="47" spans="1:18" ht="9" customHeight="1" x14ac:dyDescent="0.3">
      <c r="A47" s="14">
        <v>16</v>
      </c>
      <c r="B47" s="15"/>
      <c r="C47" s="9" t="s">
        <v>33</v>
      </c>
      <c r="D47" s="7">
        <v>3488</v>
      </c>
      <c r="E47" s="3">
        <v>3</v>
      </c>
      <c r="F47" s="3">
        <v>5</v>
      </c>
      <c r="G47" s="3">
        <v>2188</v>
      </c>
      <c r="H47" s="3">
        <v>2196</v>
      </c>
      <c r="I47" s="3"/>
      <c r="J47" s="3">
        <v>6</v>
      </c>
      <c r="K47" s="3">
        <v>23</v>
      </c>
      <c r="L47" s="3">
        <v>59</v>
      </c>
      <c r="M47" s="3">
        <v>88</v>
      </c>
      <c r="N47" s="3"/>
      <c r="O47" s="3">
        <v>2</v>
      </c>
      <c r="P47" s="3">
        <v>26</v>
      </c>
      <c r="Q47" s="3">
        <v>19</v>
      </c>
      <c r="R47" s="3">
        <v>47</v>
      </c>
    </row>
    <row r="48" spans="1:18" ht="9" customHeight="1" x14ac:dyDescent="0.3">
      <c r="A48" s="14">
        <v>17</v>
      </c>
      <c r="B48" s="15"/>
      <c r="C48" s="6" t="s">
        <v>30</v>
      </c>
      <c r="D48" s="7">
        <v>2344</v>
      </c>
      <c r="E48" s="3">
        <v>2</v>
      </c>
      <c r="F48" s="3">
        <v>73</v>
      </c>
      <c r="G48" s="3">
        <v>1403</v>
      </c>
      <c r="H48" s="3">
        <v>1478</v>
      </c>
      <c r="I48" s="3"/>
      <c r="J48" s="3">
        <v>4</v>
      </c>
      <c r="K48" s="3">
        <v>4</v>
      </c>
      <c r="L48" s="3">
        <v>27</v>
      </c>
      <c r="M48" s="3">
        <v>35</v>
      </c>
      <c r="N48" s="3"/>
      <c r="O48" s="3">
        <v>2</v>
      </c>
      <c r="P48" s="3">
        <v>12</v>
      </c>
      <c r="Q48" s="3">
        <v>17</v>
      </c>
      <c r="R48" s="3">
        <v>31</v>
      </c>
    </row>
    <row r="49" spans="1:18" ht="9" customHeight="1" x14ac:dyDescent="0.3">
      <c r="A49" s="14">
        <v>18</v>
      </c>
      <c r="B49" s="15"/>
      <c r="C49" s="9" t="s">
        <v>29</v>
      </c>
      <c r="D49" s="7">
        <v>1997</v>
      </c>
      <c r="E49" s="3">
        <v>11</v>
      </c>
      <c r="F49" s="3">
        <v>44</v>
      </c>
      <c r="G49" s="3">
        <v>685</v>
      </c>
      <c r="H49" s="3">
        <v>740</v>
      </c>
      <c r="I49" s="3"/>
      <c r="J49" s="3">
        <v>2</v>
      </c>
      <c r="K49" s="3">
        <v>5</v>
      </c>
      <c r="L49" s="3">
        <v>72</v>
      </c>
      <c r="M49" s="3">
        <v>79</v>
      </c>
      <c r="N49" s="3"/>
      <c r="O49" s="3">
        <v>3</v>
      </c>
      <c r="P49" s="3">
        <v>16</v>
      </c>
      <c r="Q49" s="3">
        <v>38</v>
      </c>
      <c r="R49" s="3">
        <v>57</v>
      </c>
    </row>
    <row r="50" spans="1:18" ht="9" customHeight="1" x14ac:dyDescent="0.3">
      <c r="A50" s="14">
        <v>19</v>
      </c>
      <c r="B50" s="15"/>
      <c r="C50" s="6" t="s">
        <v>34</v>
      </c>
      <c r="D50" s="7">
        <v>1658</v>
      </c>
      <c r="E50" s="3">
        <v>10</v>
      </c>
      <c r="F50" s="3">
        <v>12</v>
      </c>
      <c r="G50" s="3">
        <v>80</v>
      </c>
      <c r="H50" s="3">
        <v>102</v>
      </c>
      <c r="I50" s="3"/>
      <c r="J50" s="3">
        <v>2</v>
      </c>
      <c r="K50" s="3">
        <v>3</v>
      </c>
      <c r="L50" s="3" t="s">
        <v>28</v>
      </c>
      <c r="M50" s="3">
        <v>5</v>
      </c>
      <c r="N50" s="3"/>
      <c r="O50" s="3">
        <v>1</v>
      </c>
      <c r="P50" s="3">
        <v>29</v>
      </c>
      <c r="Q50" s="3" t="s">
        <v>28</v>
      </c>
      <c r="R50" s="3">
        <v>30</v>
      </c>
    </row>
    <row r="51" spans="1:18" ht="9" customHeight="1" x14ac:dyDescent="0.3">
      <c r="A51" s="14">
        <v>20</v>
      </c>
      <c r="B51" s="15"/>
      <c r="C51" s="9" t="s">
        <v>27</v>
      </c>
      <c r="D51" s="7">
        <v>692</v>
      </c>
      <c r="E51" s="40">
        <v>1</v>
      </c>
      <c r="F51" s="3">
        <v>35</v>
      </c>
      <c r="G51" s="3">
        <v>269</v>
      </c>
      <c r="H51" s="3">
        <v>305</v>
      </c>
      <c r="I51" s="3"/>
      <c r="J51" s="3">
        <v>10</v>
      </c>
      <c r="K51" s="3">
        <v>3</v>
      </c>
      <c r="L51" s="3">
        <v>28</v>
      </c>
      <c r="M51" s="3">
        <v>41</v>
      </c>
      <c r="N51" s="3"/>
      <c r="O51" s="3">
        <v>11</v>
      </c>
      <c r="P51" s="3">
        <v>25</v>
      </c>
      <c r="Q51" s="3">
        <v>9</v>
      </c>
      <c r="R51" s="3">
        <v>45</v>
      </c>
    </row>
    <row r="52" spans="1:18" ht="9" customHeight="1" x14ac:dyDescent="0.3">
      <c r="A52" s="14"/>
      <c r="B52" s="15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s="46" customFormat="1" ht="9" customHeight="1" x14ac:dyDescent="0.3">
      <c r="A53" s="42"/>
      <c r="B53" s="43"/>
      <c r="C53" s="44" t="s">
        <v>20</v>
      </c>
      <c r="D53" s="45">
        <v>33038</v>
      </c>
      <c r="E53" s="45">
        <v>291</v>
      </c>
      <c r="F53" s="45">
        <v>567</v>
      </c>
      <c r="G53" s="45">
        <v>11095</v>
      </c>
      <c r="H53" s="45">
        <v>11953</v>
      </c>
      <c r="I53" s="45">
        <v>0</v>
      </c>
      <c r="J53" s="45">
        <v>38895</v>
      </c>
      <c r="K53" s="45">
        <v>15583</v>
      </c>
      <c r="L53" s="45">
        <v>36470</v>
      </c>
      <c r="M53" s="45">
        <v>90948</v>
      </c>
      <c r="N53" s="45"/>
      <c r="O53" s="45">
        <v>10777</v>
      </c>
      <c r="P53" s="45">
        <v>56472</v>
      </c>
      <c r="Q53" s="45">
        <v>20977</v>
      </c>
      <c r="R53" s="45">
        <v>88226</v>
      </c>
    </row>
    <row r="54" spans="1:18" ht="9" customHeight="1" x14ac:dyDescent="0.3">
      <c r="A54" s="14"/>
      <c r="B54" s="1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9" customHeight="1" x14ac:dyDescent="0.3">
      <c r="A55" s="14"/>
      <c r="B55" s="15"/>
      <c r="C55" s="4" t="s">
        <v>4</v>
      </c>
      <c r="D55" s="13">
        <v>182081</v>
      </c>
      <c r="E55" s="2">
        <v>3838</v>
      </c>
      <c r="F55" s="2">
        <v>2333</v>
      </c>
      <c r="G55" s="2">
        <v>67320</v>
      </c>
      <c r="H55" s="2">
        <v>73491</v>
      </c>
      <c r="I55" s="2"/>
      <c r="J55" s="2">
        <v>52</v>
      </c>
      <c r="K55" s="2">
        <v>32</v>
      </c>
      <c r="L55" s="2">
        <v>64</v>
      </c>
      <c r="M55" s="2">
        <v>148</v>
      </c>
      <c r="N55" s="2"/>
      <c r="O55" s="5">
        <v>72</v>
      </c>
      <c r="P55" s="2">
        <v>475</v>
      </c>
      <c r="Q55" s="2">
        <v>13</v>
      </c>
      <c r="R55" s="2">
        <v>560</v>
      </c>
    </row>
    <row r="56" spans="1:18" ht="13.5" customHeight="1" x14ac:dyDescent="0.3">
      <c r="A56" s="49" t="s">
        <v>19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8" ht="9" customHeight="1" x14ac:dyDescent="0.3">
      <c r="A57" s="14">
        <v>1</v>
      </c>
      <c r="B57" s="15"/>
      <c r="C57" s="6" t="s">
        <v>11</v>
      </c>
      <c r="D57" s="7">
        <v>3556</v>
      </c>
      <c r="E57" s="3" t="s">
        <v>28</v>
      </c>
      <c r="F57" s="3">
        <v>28</v>
      </c>
      <c r="G57" s="3">
        <v>90</v>
      </c>
      <c r="H57" s="3">
        <v>118</v>
      </c>
      <c r="I57" s="3"/>
      <c r="J57" s="3">
        <v>46</v>
      </c>
      <c r="K57" s="3">
        <v>68</v>
      </c>
      <c r="L57" s="3">
        <v>92</v>
      </c>
      <c r="M57" s="3">
        <v>206</v>
      </c>
      <c r="N57" s="3"/>
      <c r="O57" s="3">
        <v>11</v>
      </c>
      <c r="P57" s="3">
        <v>214</v>
      </c>
      <c r="Q57" s="3">
        <v>18</v>
      </c>
      <c r="R57" s="3">
        <v>243</v>
      </c>
    </row>
    <row r="58" spans="1:18" ht="9" customHeight="1" x14ac:dyDescent="0.3">
      <c r="A58" s="14">
        <v>2</v>
      </c>
      <c r="B58" s="15"/>
      <c r="C58" s="6" t="s">
        <v>6</v>
      </c>
      <c r="D58" s="7">
        <v>8941</v>
      </c>
      <c r="E58" s="3">
        <v>168</v>
      </c>
      <c r="F58" s="3">
        <v>265</v>
      </c>
      <c r="G58" s="3">
        <v>609</v>
      </c>
      <c r="H58" s="3">
        <v>1042</v>
      </c>
      <c r="I58" s="3"/>
      <c r="J58" s="3">
        <v>6</v>
      </c>
      <c r="K58" s="3">
        <v>14</v>
      </c>
      <c r="L58" s="3">
        <v>65</v>
      </c>
      <c r="M58" s="3">
        <v>85</v>
      </c>
      <c r="N58" s="3"/>
      <c r="O58" s="3">
        <v>9</v>
      </c>
      <c r="P58" s="3">
        <v>135</v>
      </c>
      <c r="Q58" s="3">
        <v>16</v>
      </c>
      <c r="R58" s="3">
        <v>160</v>
      </c>
    </row>
    <row r="59" spans="1:18" ht="9" customHeight="1" x14ac:dyDescent="0.3">
      <c r="A59" s="14">
        <v>3</v>
      </c>
      <c r="B59" s="15"/>
      <c r="C59" s="6" t="s">
        <v>7</v>
      </c>
      <c r="D59" s="7">
        <v>11426</v>
      </c>
      <c r="E59" s="3">
        <v>113</v>
      </c>
      <c r="F59" s="3">
        <v>315</v>
      </c>
      <c r="G59" s="3">
        <v>1008</v>
      </c>
      <c r="H59" s="3">
        <v>1436</v>
      </c>
      <c r="I59" s="3"/>
      <c r="J59" s="3">
        <v>364</v>
      </c>
      <c r="K59" s="3">
        <v>1936</v>
      </c>
      <c r="L59" s="3">
        <v>447</v>
      </c>
      <c r="M59" s="3">
        <v>2747</v>
      </c>
      <c r="N59" s="3"/>
      <c r="O59" s="3">
        <v>93</v>
      </c>
      <c r="P59" s="3">
        <v>5747</v>
      </c>
      <c r="Q59" s="3">
        <v>1403</v>
      </c>
      <c r="R59" s="3">
        <v>7243</v>
      </c>
    </row>
    <row r="60" spans="1:18" ht="9" customHeight="1" x14ac:dyDescent="0.3">
      <c r="A60" s="14">
        <v>4</v>
      </c>
      <c r="B60" s="15"/>
      <c r="C60" s="8" t="s">
        <v>9</v>
      </c>
      <c r="D60" s="7">
        <v>4056</v>
      </c>
      <c r="E60" s="3">
        <v>3</v>
      </c>
      <c r="F60" s="3">
        <v>146</v>
      </c>
      <c r="G60" s="3">
        <v>133</v>
      </c>
      <c r="H60" s="3">
        <v>282</v>
      </c>
      <c r="I60" s="3"/>
      <c r="J60" s="3">
        <v>64</v>
      </c>
      <c r="K60" s="3">
        <v>143</v>
      </c>
      <c r="L60" s="3">
        <v>580</v>
      </c>
      <c r="M60" s="3">
        <v>787</v>
      </c>
      <c r="N60" s="3"/>
      <c r="O60" s="3">
        <v>79</v>
      </c>
      <c r="P60" s="3">
        <v>783</v>
      </c>
      <c r="Q60" s="3">
        <v>81</v>
      </c>
      <c r="R60" s="3">
        <v>943</v>
      </c>
    </row>
    <row r="61" spans="1:18" ht="9" customHeight="1" x14ac:dyDescent="0.3">
      <c r="A61" s="14">
        <v>5</v>
      </c>
      <c r="B61" s="15"/>
      <c r="C61" s="8" t="s">
        <v>13</v>
      </c>
      <c r="D61" s="7">
        <v>2852</v>
      </c>
      <c r="E61" s="3" t="s">
        <v>28</v>
      </c>
      <c r="F61" s="3">
        <v>43</v>
      </c>
      <c r="G61" s="3">
        <v>169</v>
      </c>
      <c r="H61" s="3">
        <v>212</v>
      </c>
      <c r="I61" s="3"/>
      <c r="J61" s="3">
        <v>19</v>
      </c>
      <c r="K61" s="3">
        <v>88</v>
      </c>
      <c r="L61" s="3">
        <v>34</v>
      </c>
      <c r="M61" s="3">
        <v>141</v>
      </c>
      <c r="N61" s="3"/>
      <c r="O61" s="3">
        <v>3</v>
      </c>
      <c r="P61" s="3">
        <v>245</v>
      </c>
      <c r="Q61" s="3">
        <v>7</v>
      </c>
      <c r="R61" s="3">
        <v>255</v>
      </c>
    </row>
    <row r="62" spans="1:18" ht="9" customHeight="1" x14ac:dyDescent="0.3">
      <c r="A62" s="14">
        <v>6</v>
      </c>
      <c r="B62" s="15"/>
      <c r="C62" s="9" t="s">
        <v>8</v>
      </c>
      <c r="D62" s="7">
        <v>4586</v>
      </c>
      <c r="E62" s="3">
        <v>39</v>
      </c>
      <c r="F62" s="3">
        <v>37</v>
      </c>
      <c r="G62" s="3">
        <v>231</v>
      </c>
      <c r="H62" s="3">
        <v>307</v>
      </c>
      <c r="I62" s="3"/>
      <c r="J62" s="3">
        <v>85</v>
      </c>
      <c r="K62" s="3">
        <v>83</v>
      </c>
      <c r="L62" s="3">
        <v>42</v>
      </c>
      <c r="M62" s="3">
        <v>210</v>
      </c>
      <c r="N62" s="3"/>
      <c r="O62" s="3">
        <v>26</v>
      </c>
      <c r="P62" s="3">
        <v>763</v>
      </c>
      <c r="Q62" s="3">
        <v>47</v>
      </c>
      <c r="R62" s="3">
        <v>836</v>
      </c>
    </row>
    <row r="63" spans="1:18" ht="9" customHeight="1" x14ac:dyDescent="0.3">
      <c r="A63" s="14">
        <v>7</v>
      </c>
      <c r="B63" s="15"/>
      <c r="C63" s="6" t="s">
        <v>10</v>
      </c>
      <c r="D63" s="7">
        <v>4800</v>
      </c>
      <c r="E63" s="40">
        <v>22</v>
      </c>
      <c r="F63" s="3">
        <v>262</v>
      </c>
      <c r="G63" s="3">
        <v>956</v>
      </c>
      <c r="H63" s="3">
        <v>1240</v>
      </c>
      <c r="I63" s="3"/>
      <c r="J63" s="3">
        <v>17</v>
      </c>
      <c r="K63" s="3">
        <v>192</v>
      </c>
      <c r="L63" s="3">
        <v>37</v>
      </c>
      <c r="M63" s="3">
        <v>246</v>
      </c>
      <c r="N63" s="3"/>
      <c r="O63" s="3">
        <v>5</v>
      </c>
      <c r="P63" s="3">
        <v>629</v>
      </c>
      <c r="Q63" s="3">
        <v>25</v>
      </c>
      <c r="R63" s="3">
        <v>659</v>
      </c>
    </row>
    <row r="64" spans="1:18" ht="9" customHeight="1" x14ac:dyDescent="0.3">
      <c r="A64" s="14">
        <v>8</v>
      </c>
      <c r="B64" s="15"/>
      <c r="C64" s="8" t="s">
        <v>25</v>
      </c>
      <c r="D64" s="7">
        <v>7952</v>
      </c>
      <c r="E64" s="40">
        <v>26</v>
      </c>
      <c r="F64" s="3">
        <v>203</v>
      </c>
      <c r="G64" s="3">
        <v>4430</v>
      </c>
      <c r="H64" s="3">
        <v>4659</v>
      </c>
      <c r="I64" s="3"/>
      <c r="J64" s="3">
        <v>8</v>
      </c>
      <c r="K64" s="3">
        <v>278</v>
      </c>
      <c r="L64" s="3">
        <v>37</v>
      </c>
      <c r="M64" s="3">
        <v>323</v>
      </c>
      <c r="N64" s="3"/>
      <c r="O64" s="3">
        <v>8</v>
      </c>
      <c r="P64" s="3">
        <v>620</v>
      </c>
      <c r="Q64" s="3">
        <v>21</v>
      </c>
      <c r="R64" s="3">
        <v>649</v>
      </c>
    </row>
    <row r="65" spans="1:18" ht="9.75" customHeight="1" x14ac:dyDescent="0.3">
      <c r="A65" s="14">
        <v>9</v>
      </c>
      <c r="B65" s="15"/>
      <c r="C65" s="8" t="s">
        <v>14</v>
      </c>
      <c r="D65" s="7">
        <v>8152</v>
      </c>
      <c r="E65" s="3">
        <v>7</v>
      </c>
      <c r="F65" s="3">
        <v>21</v>
      </c>
      <c r="G65" s="3">
        <v>1459</v>
      </c>
      <c r="H65" s="3">
        <v>1487</v>
      </c>
      <c r="I65" s="3"/>
      <c r="J65" s="3">
        <v>7</v>
      </c>
      <c r="K65" s="3">
        <v>28</v>
      </c>
      <c r="L65" s="3">
        <v>22</v>
      </c>
      <c r="M65" s="3">
        <v>57</v>
      </c>
      <c r="N65" s="3"/>
      <c r="O65" s="3">
        <v>1</v>
      </c>
      <c r="P65" s="3">
        <v>122</v>
      </c>
      <c r="Q65" s="3">
        <v>25</v>
      </c>
      <c r="R65" s="3">
        <v>148</v>
      </c>
    </row>
    <row r="66" spans="1:18" ht="9.75" customHeight="1" x14ac:dyDescent="0.3">
      <c r="A66" s="14">
        <v>10</v>
      </c>
      <c r="B66" s="15"/>
      <c r="C66" s="6" t="s">
        <v>31</v>
      </c>
      <c r="D66" s="7">
        <v>4260</v>
      </c>
      <c r="E66" s="3">
        <v>33</v>
      </c>
      <c r="F66" s="3">
        <v>37</v>
      </c>
      <c r="G66" s="3">
        <v>514</v>
      </c>
      <c r="H66" s="3">
        <v>584</v>
      </c>
      <c r="I66" s="3"/>
      <c r="J66" s="3">
        <v>2</v>
      </c>
      <c r="K66" s="3">
        <v>1</v>
      </c>
      <c r="L66" s="3">
        <v>28</v>
      </c>
      <c r="M66" s="3">
        <v>31</v>
      </c>
      <c r="N66" s="3"/>
      <c r="O66" s="3">
        <v>1</v>
      </c>
      <c r="P66" s="3">
        <v>12</v>
      </c>
      <c r="Q66" s="3">
        <v>4</v>
      </c>
      <c r="R66" s="3">
        <v>17</v>
      </c>
    </row>
    <row r="67" spans="1:18" ht="9" customHeight="1" x14ac:dyDescent="0.3">
      <c r="A67" s="14">
        <v>11</v>
      </c>
      <c r="B67" s="15"/>
      <c r="C67" s="8" t="s">
        <v>15</v>
      </c>
      <c r="D67" s="7">
        <v>2944</v>
      </c>
      <c r="E67" s="3">
        <v>6</v>
      </c>
      <c r="F67" s="3">
        <v>100</v>
      </c>
      <c r="G67" s="3">
        <v>603</v>
      </c>
      <c r="H67" s="3">
        <v>709</v>
      </c>
      <c r="I67" s="3"/>
      <c r="J67" s="3">
        <v>37</v>
      </c>
      <c r="K67" s="3">
        <v>122</v>
      </c>
      <c r="L67" s="3">
        <v>923</v>
      </c>
      <c r="M67" s="3">
        <v>1082</v>
      </c>
      <c r="N67" s="3"/>
      <c r="O67" s="3">
        <v>21</v>
      </c>
      <c r="P67" s="3">
        <v>242</v>
      </c>
      <c r="Q67" s="3">
        <v>13</v>
      </c>
      <c r="R67" s="3">
        <v>276</v>
      </c>
    </row>
    <row r="68" spans="1:18" ht="9" customHeight="1" x14ac:dyDescent="0.3">
      <c r="A68" s="14">
        <v>12</v>
      </c>
      <c r="B68" s="15"/>
      <c r="C68" s="6" t="s">
        <v>12</v>
      </c>
      <c r="D68" s="7">
        <v>1668</v>
      </c>
      <c r="E68" s="3">
        <v>22</v>
      </c>
      <c r="F68" s="3">
        <v>39</v>
      </c>
      <c r="G68" s="3">
        <v>104</v>
      </c>
      <c r="H68" s="3">
        <v>165</v>
      </c>
      <c r="I68" s="3"/>
      <c r="J68" s="3">
        <v>1</v>
      </c>
      <c r="K68" s="3">
        <v>6</v>
      </c>
      <c r="L68" s="3">
        <v>5</v>
      </c>
      <c r="M68" s="3">
        <v>12</v>
      </c>
      <c r="N68" s="3"/>
      <c r="O68" s="3" t="s">
        <v>28</v>
      </c>
      <c r="P68" s="3">
        <v>24</v>
      </c>
      <c r="Q68" s="3">
        <v>9</v>
      </c>
      <c r="R68" s="3">
        <v>33</v>
      </c>
    </row>
    <row r="69" spans="1:18" ht="9" customHeight="1" x14ac:dyDescent="0.3">
      <c r="A69" s="14">
        <v>13</v>
      </c>
      <c r="B69" s="15"/>
      <c r="C69" s="9" t="s">
        <v>32</v>
      </c>
      <c r="D69" s="7">
        <v>2272</v>
      </c>
      <c r="E69" s="3">
        <v>33</v>
      </c>
      <c r="F69" s="3">
        <v>30</v>
      </c>
      <c r="G69" s="3">
        <v>466</v>
      </c>
      <c r="H69" s="3">
        <v>529</v>
      </c>
      <c r="I69" s="3"/>
      <c r="J69" s="3">
        <v>423</v>
      </c>
      <c r="K69" s="3">
        <v>1569</v>
      </c>
      <c r="L69" s="3">
        <v>360</v>
      </c>
      <c r="M69" s="3">
        <v>2352</v>
      </c>
      <c r="N69" s="3"/>
      <c r="O69" s="3">
        <v>51</v>
      </c>
      <c r="P69" s="3">
        <v>5333</v>
      </c>
      <c r="Q69" s="3">
        <v>163</v>
      </c>
      <c r="R69" s="3">
        <v>5547</v>
      </c>
    </row>
    <row r="70" spans="1:18" ht="9" customHeight="1" x14ac:dyDescent="0.3">
      <c r="A70" s="14">
        <v>14</v>
      </c>
      <c r="B70" s="15"/>
      <c r="C70" s="6" t="s">
        <v>24</v>
      </c>
      <c r="D70" s="7">
        <v>2915</v>
      </c>
      <c r="E70" s="3">
        <v>11</v>
      </c>
      <c r="F70" s="3">
        <v>16</v>
      </c>
      <c r="G70" s="3">
        <v>82</v>
      </c>
      <c r="H70" s="3">
        <v>109</v>
      </c>
      <c r="I70" s="3"/>
      <c r="J70" s="3">
        <v>188</v>
      </c>
      <c r="K70" s="3">
        <v>93</v>
      </c>
      <c r="L70" s="3">
        <v>5206</v>
      </c>
      <c r="M70" s="3">
        <v>5487</v>
      </c>
      <c r="N70" s="3"/>
      <c r="O70" s="3">
        <v>202</v>
      </c>
      <c r="P70" s="3">
        <v>629</v>
      </c>
      <c r="Q70" s="3">
        <v>347</v>
      </c>
      <c r="R70" s="3">
        <v>1178</v>
      </c>
    </row>
    <row r="71" spans="1:18" ht="9" customHeight="1" x14ac:dyDescent="0.3">
      <c r="A71" s="14">
        <v>15</v>
      </c>
      <c r="B71" s="15"/>
      <c r="C71" s="8" t="s">
        <v>16</v>
      </c>
      <c r="D71" s="7">
        <v>2391</v>
      </c>
      <c r="E71" s="3">
        <v>19</v>
      </c>
      <c r="F71" s="3">
        <v>33</v>
      </c>
      <c r="G71" s="3">
        <v>274</v>
      </c>
      <c r="H71" s="3">
        <v>326</v>
      </c>
      <c r="I71" s="3"/>
      <c r="J71" s="3" t="s">
        <v>28</v>
      </c>
      <c r="K71" s="3">
        <v>10</v>
      </c>
      <c r="L71" s="3">
        <v>12</v>
      </c>
      <c r="M71" s="3">
        <v>22</v>
      </c>
      <c r="N71" s="3"/>
      <c r="O71" s="3">
        <v>1</v>
      </c>
      <c r="P71" s="3">
        <v>31</v>
      </c>
      <c r="Q71" s="3">
        <v>5</v>
      </c>
      <c r="R71" s="3">
        <v>37</v>
      </c>
    </row>
    <row r="72" spans="1:18" ht="9" customHeight="1" x14ac:dyDescent="0.3">
      <c r="A72" s="14">
        <v>16</v>
      </c>
      <c r="B72" s="15"/>
      <c r="C72" s="9" t="s">
        <v>33</v>
      </c>
      <c r="D72" s="7">
        <v>292</v>
      </c>
      <c r="E72" s="3" t="s">
        <v>28</v>
      </c>
      <c r="F72" s="3">
        <v>2</v>
      </c>
      <c r="G72" s="3">
        <v>54</v>
      </c>
      <c r="H72" s="3">
        <v>56</v>
      </c>
      <c r="I72" s="3"/>
      <c r="J72" s="3" t="s">
        <v>28</v>
      </c>
      <c r="K72" s="3">
        <v>1</v>
      </c>
      <c r="L72" s="3">
        <v>22</v>
      </c>
      <c r="M72" s="3">
        <v>23</v>
      </c>
      <c r="N72" s="3"/>
      <c r="O72" s="3" t="s">
        <v>28</v>
      </c>
      <c r="P72" s="3">
        <v>4</v>
      </c>
      <c r="Q72" s="3">
        <v>12</v>
      </c>
      <c r="R72" s="3">
        <v>16</v>
      </c>
    </row>
    <row r="73" spans="1:18" ht="9" customHeight="1" x14ac:dyDescent="0.3">
      <c r="A73" s="14">
        <v>17</v>
      </c>
      <c r="B73" s="15"/>
      <c r="C73" s="6" t="s">
        <v>30</v>
      </c>
      <c r="D73" s="7">
        <v>1379</v>
      </c>
      <c r="E73" s="3" t="s">
        <v>28</v>
      </c>
      <c r="F73" s="3">
        <v>64</v>
      </c>
      <c r="G73" s="3">
        <v>643</v>
      </c>
      <c r="H73" s="3">
        <v>707</v>
      </c>
      <c r="I73" s="3"/>
      <c r="J73" s="3">
        <v>7</v>
      </c>
      <c r="K73" s="3">
        <v>6</v>
      </c>
      <c r="L73" s="3">
        <v>1</v>
      </c>
      <c r="M73" s="3">
        <v>14</v>
      </c>
      <c r="N73" s="3"/>
      <c r="O73" s="3">
        <v>1</v>
      </c>
      <c r="P73" s="3">
        <v>28</v>
      </c>
      <c r="Q73" s="3">
        <v>2</v>
      </c>
      <c r="R73" s="3">
        <v>31</v>
      </c>
    </row>
    <row r="74" spans="1:18" ht="9" customHeight="1" x14ac:dyDescent="0.3">
      <c r="A74" s="14">
        <v>18</v>
      </c>
      <c r="B74" s="15"/>
      <c r="C74" s="9" t="s">
        <v>29</v>
      </c>
      <c r="D74" s="7">
        <v>1650</v>
      </c>
      <c r="E74" s="3">
        <v>6</v>
      </c>
      <c r="F74" s="3">
        <v>27</v>
      </c>
      <c r="G74" s="3">
        <v>259</v>
      </c>
      <c r="H74" s="3">
        <v>292</v>
      </c>
      <c r="I74" s="3"/>
      <c r="J74" s="3">
        <v>2</v>
      </c>
      <c r="K74" s="3">
        <v>47</v>
      </c>
      <c r="L74" s="3">
        <v>8</v>
      </c>
      <c r="M74" s="3">
        <v>57</v>
      </c>
      <c r="N74" s="3"/>
      <c r="O74" s="3">
        <v>1</v>
      </c>
      <c r="P74" s="3">
        <v>162</v>
      </c>
      <c r="Q74" s="3">
        <v>16</v>
      </c>
      <c r="R74" s="3">
        <v>179</v>
      </c>
    </row>
    <row r="75" spans="1:18" ht="9" customHeight="1" x14ac:dyDescent="0.3">
      <c r="A75" s="14">
        <v>19</v>
      </c>
      <c r="B75" s="15"/>
      <c r="C75" s="6" t="s">
        <v>34</v>
      </c>
      <c r="D75" s="7">
        <v>1946</v>
      </c>
      <c r="E75" s="3">
        <v>15</v>
      </c>
      <c r="F75" s="3">
        <v>7</v>
      </c>
      <c r="G75" s="3">
        <v>80</v>
      </c>
      <c r="H75" s="3">
        <v>102</v>
      </c>
      <c r="I75" s="3"/>
      <c r="J75" s="3" t="s">
        <v>28</v>
      </c>
      <c r="K75" s="3">
        <v>1</v>
      </c>
      <c r="L75" s="3">
        <v>3</v>
      </c>
      <c r="M75" s="3">
        <v>4</v>
      </c>
      <c r="N75" s="3"/>
      <c r="O75" s="3" t="s">
        <v>28</v>
      </c>
      <c r="P75" s="3">
        <v>1</v>
      </c>
      <c r="Q75" s="3">
        <v>2</v>
      </c>
      <c r="R75" s="3">
        <v>3</v>
      </c>
    </row>
    <row r="76" spans="1:18" ht="9" customHeight="1" x14ac:dyDescent="0.3">
      <c r="A76" s="14">
        <v>20</v>
      </c>
      <c r="B76" s="15"/>
      <c r="C76" s="9" t="s">
        <v>27</v>
      </c>
      <c r="D76" s="7">
        <v>2559</v>
      </c>
      <c r="E76" s="40">
        <v>4</v>
      </c>
      <c r="F76" s="3">
        <v>29</v>
      </c>
      <c r="G76" s="3">
        <v>1542</v>
      </c>
      <c r="H76" s="3">
        <v>1575</v>
      </c>
      <c r="I76" s="3"/>
      <c r="J76" s="3">
        <v>15</v>
      </c>
      <c r="K76" s="3">
        <v>746</v>
      </c>
      <c r="L76" s="3">
        <v>86</v>
      </c>
      <c r="M76" s="3">
        <v>847</v>
      </c>
      <c r="N76" s="3"/>
      <c r="O76" s="3">
        <v>9</v>
      </c>
      <c r="P76" s="3">
        <v>2899</v>
      </c>
      <c r="Q76" s="3">
        <v>19</v>
      </c>
      <c r="R76" s="3">
        <v>2927</v>
      </c>
    </row>
    <row r="77" spans="1:18" ht="9" customHeight="1" x14ac:dyDescent="0.3">
      <c r="A77" s="14"/>
      <c r="B77" s="15"/>
      <c r="C77" s="6"/>
      <c r="D77" s="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s="46" customFormat="1" ht="9" customHeight="1" x14ac:dyDescent="0.3">
      <c r="A78" s="42"/>
      <c r="B78" s="43"/>
      <c r="C78" s="44" t="s">
        <v>20</v>
      </c>
      <c r="D78" s="45">
        <v>27441</v>
      </c>
      <c r="E78" s="45">
        <v>284</v>
      </c>
      <c r="F78" s="45">
        <v>642</v>
      </c>
      <c r="G78" s="45">
        <v>5100</v>
      </c>
      <c r="H78" s="45">
        <v>6026</v>
      </c>
      <c r="I78" s="45">
        <v>0</v>
      </c>
      <c r="J78" s="45">
        <v>6399</v>
      </c>
      <c r="K78" s="45">
        <v>19867</v>
      </c>
      <c r="L78" s="45">
        <v>28479</v>
      </c>
      <c r="M78" s="45">
        <v>54745</v>
      </c>
      <c r="N78" s="45">
        <v>0</v>
      </c>
      <c r="O78" s="45">
        <v>5055</v>
      </c>
      <c r="P78" s="45">
        <v>66980</v>
      </c>
      <c r="Q78" s="45">
        <v>8540</v>
      </c>
      <c r="R78" s="45">
        <v>80575</v>
      </c>
    </row>
    <row r="79" spans="1:18" ht="9" customHeight="1" x14ac:dyDescent="0.3">
      <c r="A79" s="14"/>
      <c r="B79" s="1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ht="9" customHeight="1" x14ac:dyDescent="0.3">
      <c r="A80" s="14"/>
      <c r="B80" s="15"/>
      <c r="C80" s="4" t="s">
        <v>4</v>
      </c>
      <c r="D80" s="13">
        <v>108038</v>
      </c>
      <c r="E80" s="5">
        <v>811</v>
      </c>
      <c r="F80" s="5">
        <v>2346</v>
      </c>
      <c r="G80" s="5">
        <v>18806</v>
      </c>
      <c r="H80" s="5">
        <v>21963</v>
      </c>
      <c r="I80" s="5"/>
      <c r="J80" s="5">
        <v>26</v>
      </c>
      <c r="K80" s="5">
        <v>31</v>
      </c>
      <c r="L80" s="5">
        <v>95</v>
      </c>
      <c r="M80" s="5">
        <v>152</v>
      </c>
      <c r="N80" s="5"/>
      <c r="O80" s="5">
        <v>37</v>
      </c>
      <c r="P80" s="5">
        <v>525</v>
      </c>
      <c r="Q80" s="5">
        <v>3</v>
      </c>
      <c r="R80" s="5">
        <v>565</v>
      </c>
    </row>
    <row r="81" spans="1:18" ht="9" customHeight="1" x14ac:dyDescent="0.3">
      <c r="A81" s="16"/>
      <c r="B81" s="17"/>
      <c r="C81" s="18"/>
      <c r="D81" s="1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s="26" customFormat="1" ht="12" customHeight="1" x14ac:dyDescent="0.3">
      <c r="A82" s="34" t="s">
        <v>21</v>
      </c>
      <c r="F82" s="35"/>
      <c r="G82" s="35"/>
      <c r="H82" s="35"/>
      <c r="K82" s="35"/>
      <c r="N82" s="35"/>
    </row>
    <row r="83" spans="1:18" ht="9" customHeight="1" x14ac:dyDescent="0.3">
      <c r="A83" s="19" t="s">
        <v>23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1:18" ht="9" customHeight="1" x14ac:dyDescent="0.3">
      <c r="N84" s="33"/>
      <c r="O84" s="33"/>
    </row>
    <row r="85" spans="1:18" ht="9" customHeight="1" x14ac:dyDescent="0.3">
      <c r="N85" s="33"/>
      <c r="O85" s="33"/>
    </row>
    <row r="86" spans="1:18" ht="9" customHeight="1" x14ac:dyDescent="0.3"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</row>
    <row r="87" spans="1:18" ht="8.25" customHeight="1" x14ac:dyDescent="0.3">
      <c r="D87" s="41">
        <f>+D80+D55</f>
        <v>290119</v>
      </c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</row>
    <row r="88" spans="1:18" ht="9" customHeight="1" x14ac:dyDescent="0.3"/>
    <row r="89" spans="1:18" ht="9" customHeight="1" x14ac:dyDescent="0.3">
      <c r="N89" s="33"/>
      <c r="O89" s="33"/>
    </row>
    <row r="90" spans="1:18" ht="9" customHeight="1" x14ac:dyDescent="0.3">
      <c r="N90" s="33"/>
      <c r="O90" s="33"/>
    </row>
    <row r="91" spans="1:18" ht="9" customHeight="1" x14ac:dyDescent="0.3">
      <c r="N91" s="33"/>
      <c r="O91" s="33"/>
    </row>
    <row r="92" spans="1:18" ht="9" customHeight="1" x14ac:dyDescent="0.3">
      <c r="N92" s="33"/>
      <c r="O92" s="33"/>
    </row>
    <row r="93" spans="1:18" ht="9" customHeight="1" x14ac:dyDescent="0.3">
      <c r="N93" s="33"/>
      <c r="O93" s="33"/>
    </row>
    <row r="94" spans="1:18" ht="9" customHeight="1" x14ac:dyDescent="0.3">
      <c r="N94" s="33"/>
      <c r="O94" s="33"/>
    </row>
    <row r="95" spans="1:18" ht="9" customHeight="1" x14ac:dyDescent="0.3">
      <c r="N95" s="33"/>
      <c r="O95" s="33"/>
    </row>
    <row r="96" spans="1:18" ht="9" customHeight="1" x14ac:dyDescent="0.3">
      <c r="N96" s="33"/>
      <c r="O96" s="33"/>
    </row>
    <row r="97" spans="14:15" ht="9" customHeight="1" x14ac:dyDescent="0.3">
      <c r="N97" s="33"/>
      <c r="O97" s="33"/>
    </row>
    <row r="98" spans="14:15" ht="9" customHeight="1" x14ac:dyDescent="0.3">
      <c r="N98" s="33"/>
      <c r="O98" s="33"/>
    </row>
    <row r="99" spans="14:15" ht="9" customHeight="1" x14ac:dyDescent="0.3">
      <c r="N99" s="33"/>
      <c r="O99" s="33"/>
    </row>
    <row r="100" spans="14:15" ht="9" customHeight="1" x14ac:dyDescent="0.3">
      <c r="N100" s="33"/>
      <c r="O100" s="33"/>
    </row>
    <row r="101" spans="14:15" ht="9" customHeight="1" x14ac:dyDescent="0.3">
      <c r="N101" s="33"/>
      <c r="O101" s="33"/>
    </row>
    <row r="102" spans="14:15" ht="9" customHeight="1" x14ac:dyDescent="0.3">
      <c r="N102" s="33"/>
      <c r="O102" s="33"/>
    </row>
    <row r="103" spans="14:15" ht="9" customHeight="1" x14ac:dyDescent="0.3">
      <c r="N103" s="33"/>
      <c r="O103" s="33"/>
    </row>
    <row r="104" spans="14:15" ht="9" customHeight="1" x14ac:dyDescent="0.3">
      <c r="N104" s="33"/>
      <c r="O104" s="33"/>
    </row>
    <row r="105" spans="14:15" ht="9" customHeight="1" x14ac:dyDescent="0.3">
      <c r="N105" s="33"/>
      <c r="O105" s="33"/>
    </row>
    <row r="106" spans="14:15" ht="9" customHeight="1" x14ac:dyDescent="0.3">
      <c r="N106" s="33"/>
      <c r="O106" s="33"/>
    </row>
    <row r="107" spans="14:15" ht="9" customHeight="1" x14ac:dyDescent="0.3">
      <c r="N107" s="33"/>
      <c r="O107" s="33"/>
    </row>
    <row r="108" spans="14:15" ht="9" customHeight="1" x14ac:dyDescent="0.3">
      <c r="N108" s="33"/>
      <c r="O108" s="33"/>
    </row>
    <row r="109" spans="14:15" ht="9" customHeight="1" x14ac:dyDescent="0.3">
      <c r="N109" s="33"/>
      <c r="O109" s="33"/>
    </row>
    <row r="110" spans="14:15" ht="9" customHeight="1" x14ac:dyDescent="0.3">
      <c r="N110" s="33"/>
      <c r="O110" s="33"/>
    </row>
    <row r="111" spans="14:15" ht="9" customHeight="1" x14ac:dyDescent="0.3">
      <c r="N111" s="33"/>
      <c r="O111" s="33"/>
    </row>
    <row r="112" spans="14:15" ht="9" customHeight="1" x14ac:dyDescent="0.3">
      <c r="N112" s="33"/>
      <c r="O112" s="33"/>
    </row>
    <row r="113" spans="14:15" ht="9" customHeight="1" x14ac:dyDescent="0.3">
      <c r="N113" s="33"/>
      <c r="O113" s="33"/>
    </row>
    <row r="114" spans="14:15" ht="9" customHeight="1" x14ac:dyDescent="0.3">
      <c r="N114" s="33"/>
      <c r="O114" s="33"/>
    </row>
    <row r="115" spans="14:15" ht="9" customHeight="1" x14ac:dyDescent="0.3">
      <c r="N115" s="33"/>
      <c r="O115" s="33"/>
    </row>
    <row r="116" spans="14:15" ht="9" customHeight="1" x14ac:dyDescent="0.3">
      <c r="N116" s="33"/>
      <c r="O116" s="33"/>
    </row>
    <row r="117" spans="14:15" ht="9" customHeight="1" x14ac:dyDescent="0.3">
      <c r="N117" s="33"/>
      <c r="O117" s="33"/>
    </row>
    <row r="118" spans="14:15" ht="9" customHeight="1" x14ac:dyDescent="0.3">
      <c r="N118" s="33"/>
      <c r="O118" s="33"/>
    </row>
    <row r="119" spans="14:15" ht="9" customHeight="1" x14ac:dyDescent="0.3">
      <c r="N119" s="33"/>
      <c r="O119" s="33"/>
    </row>
    <row r="120" spans="14:15" ht="9" customHeight="1" x14ac:dyDescent="0.3">
      <c r="N120" s="33"/>
      <c r="O120" s="33"/>
    </row>
    <row r="121" spans="14:15" ht="9" customHeight="1" x14ac:dyDescent="0.3">
      <c r="N121" s="33"/>
      <c r="O121" s="33"/>
    </row>
    <row r="122" spans="14:15" ht="9" customHeight="1" x14ac:dyDescent="0.3">
      <c r="N122" s="33"/>
      <c r="O122" s="33"/>
    </row>
    <row r="123" spans="14:15" ht="9" customHeight="1" x14ac:dyDescent="0.3">
      <c r="N123" s="33"/>
      <c r="O123" s="33"/>
    </row>
    <row r="124" spans="14:15" ht="9" customHeight="1" x14ac:dyDescent="0.3">
      <c r="N124" s="33"/>
      <c r="O124" s="33"/>
    </row>
    <row r="125" spans="14:15" ht="9" customHeight="1" x14ac:dyDescent="0.3">
      <c r="N125" s="33"/>
      <c r="O125" s="33"/>
    </row>
    <row r="126" spans="14:15" ht="9" customHeight="1" x14ac:dyDescent="0.3">
      <c r="N126" s="33"/>
      <c r="O126" s="33"/>
    </row>
    <row r="127" spans="14:15" ht="9" customHeight="1" x14ac:dyDescent="0.3">
      <c r="N127" s="33"/>
      <c r="O127" s="33"/>
    </row>
    <row r="128" spans="14:15" ht="9" customHeight="1" x14ac:dyDescent="0.3">
      <c r="N128" s="33"/>
      <c r="O128" s="33"/>
    </row>
    <row r="129" spans="14:15" ht="9" customHeight="1" x14ac:dyDescent="0.3">
      <c r="N129" s="33"/>
      <c r="O129" s="33"/>
    </row>
    <row r="130" spans="14:15" ht="9" customHeight="1" x14ac:dyDescent="0.3">
      <c r="N130" s="33"/>
      <c r="O130" s="33"/>
    </row>
    <row r="131" spans="14:15" ht="9" customHeight="1" x14ac:dyDescent="0.3">
      <c r="N131" s="33"/>
      <c r="O131" s="33"/>
    </row>
    <row r="132" spans="14:15" ht="9" customHeight="1" x14ac:dyDescent="0.3">
      <c r="N132" s="33"/>
      <c r="O132" s="33"/>
    </row>
    <row r="133" spans="14:15" ht="9" customHeight="1" x14ac:dyDescent="0.3">
      <c r="N133" s="33"/>
      <c r="O133" s="33"/>
    </row>
    <row r="134" spans="14:15" ht="9" customHeight="1" x14ac:dyDescent="0.3">
      <c r="N134" s="33"/>
      <c r="O134" s="33"/>
    </row>
    <row r="135" spans="14:15" ht="9" customHeight="1" x14ac:dyDescent="0.3">
      <c r="N135" s="33"/>
      <c r="O135" s="33"/>
    </row>
    <row r="136" spans="14:15" ht="9" customHeight="1" x14ac:dyDescent="0.3">
      <c r="N136" s="33"/>
      <c r="O136" s="33"/>
    </row>
    <row r="137" spans="14:15" ht="9" customHeight="1" x14ac:dyDescent="0.3">
      <c r="N137" s="33"/>
      <c r="O137" s="33"/>
    </row>
    <row r="138" spans="14:15" ht="9" customHeight="1" x14ac:dyDescent="0.3">
      <c r="N138" s="33"/>
      <c r="O138" s="33"/>
    </row>
    <row r="139" spans="14:15" ht="9" customHeight="1" x14ac:dyDescent="0.3">
      <c r="N139" s="33"/>
      <c r="O139" s="33"/>
    </row>
    <row r="140" spans="14:15" ht="9" customHeight="1" x14ac:dyDescent="0.3">
      <c r="N140" s="33"/>
      <c r="O140" s="33"/>
    </row>
    <row r="141" spans="14:15" ht="9" customHeight="1" x14ac:dyDescent="0.3">
      <c r="N141" s="33"/>
      <c r="O141" s="33"/>
    </row>
    <row r="142" spans="14:15" ht="9" customHeight="1" x14ac:dyDescent="0.3">
      <c r="N142" s="33"/>
      <c r="O142" s="33"/>
    </row>
    <row r="143" spans="14:15" ht="9" customHeight="1" x14ac:dyDescent="0.3">
      <c r="N143" s="33"/>
      <c r="O143" s="33"/>
    </row>
    <row r="144" spans="14:15" ht="9" customHeight="1" x14ac:dyDescent="0.3">
      <c r="N144" s="33"/>
      <c r="O144" s="33"/>
    </row>
    <row r="145" spans="14:15" ht="9" customHeight="1" x14ac:dyDescent="0.3">
      <c r="N145" s="33"/>
      <c r="O145" s="33"/>
    </row>
    <row r="146" spans="14:15" ht="9" customHeight="1" x14ac:dyDescent="0.3">
      <c r="N146" s="33"/>
      <c r="O146" s="33"/>
    </row>
    <row r="147" spans="14:15" ht="9" customHeight="1" x14ac:dyDescent="0.3">
      <c r="N147" s="33"/>
      <c r="O147" s="33"/>
    </row>
    <row r="148" spans="14:15" ht="9" customHeight="1" x14ac:dyDescent="0.3">
      <c r="N148" s="33"/>
      <c r="O148" s="33"/>
    </row>
    <row r="149" spans="14:15" ht="9" customHeight="1" x14ac:dyDescent="0.3">
      <c r="N149" s="33"/>
      <c r="O149" s="33"/>
    </row>
    <row r="150" spans="14:15" ht="9" customHeight="1" x14ac:dyDescent="0.3">
      <c r="N150" s="33"/>
      <c r="O150" s="33"/>
    </row>
    <row r="151" spans="14:15" ht="9" customHeight="1" x14ac:dyDescent="0.3">
      <c r="N151" s="33"/>
      <c r="O151" s="33"/>
    </row>
    <row r="152" spans="14:15" ht="9" customHeight="1" x14ac:dyDescent="0.3">
      <c r="N152" s="33"/>
      <c r="O152" s="33"/>
    </row>
    <row r="153" spans="14:15" ht="9" customHeight="1" x14ac:dyDescent="0.3">
      <c r="N153" s="33"/>
      <c r="O153" s="33"/>
    </row>
    <row r="154" spans="14:15" ht="9" customHeight="1" x14ac:dyDescent="0.3">
      <c r="N154" s="33"/>
      <c r="O154" s="33"/>
    </row>
    <row r="155" spans="14:15" ht="9" customHeight="1" x14ac:dyDescent="0.3">
      <c r="N155" s="33"/>
      <c r="O155" s="33"/>
    </row>
    <row r="156" spans="14:15" ht="9" customHeight="1" x14ac:dyDescent="0.3">
      <c r="N156" s="33"/>
      <c r="O156" s="33"/>
    </row>
    <row r="157" spans="14:15" ht="9" customHeight="1" x14ac:dyDescent="0.3">
      <c r="N157" s="33"/>
      <c r="O157" s="33"/>
    </row>
    <row r="158" spans="14:15" ht="9" customHeight="1" x14ac:dyDescent="0.3">
      <c r="N158" s="33"/>
      <c r="O158" s="33"/>
    </row>
    <row r="159" spans="14:15" ht="9" customHeight="1" x14ac:dyDescent="0.3">
      <c r="N159" s="33"/>
      <c r="O159" s="33"/>
    </row>
    <row r="160" spans="14:15" ht="9" customHeight="1" x14ac:dyDescent="0.3">
      <c r="N160" s="33"/>
      <c r="O160" s="33"/>
    </row>
    <row r="161" spans="14:15" ht="9" customHeight="1" x14ac:dyDescent="0.3">
      <c r="N161" s="33"/>
      <c r="O161" s="33"/>
    </row>
    <row r="162" spans="14:15" ht="9" customHeight="1" x14ac:dyDescent="0.3">
      <c r="N162" s="33"/>
      <c r="O162" s="33"/>
    </row>
    <row r="163" spans="14:15" ht="9" customHeight="1" x14ac:dyDescent="0.3">
      <c r="N163" s="33"/>
      <c r="O163" s="33"/>
    </row>
    <row r="164" spans="14:15" ht="9" customHeight="1" x14ac:dyDescent="0.3">
      <c r="N164" s="33"/>
      <c r="O164" s="33"/>
    </row>
    <row r="165" spans="14:15" ht="9" customHeight="1" x14ac:dyDescent="0.3">
      <c r="N165" s="33"/>
      <c r="O165" s="33"/>
    </row>
    <row r="166" spans="14:15" ht="9" customHeight="1" x14ac:dyDescent="0.3">
      <c r="N166" s="33"/>
      <c r="O166" s="33"/>
    </row>
    <row r="167" spans="14:15" ht="9" customHeight="1" x14ac:dyDescent="0.3">
      <c r="N167" s="33"/>
      <c r="O167" s="33"/>
    </row>
    <row r="168" spans="14:15" ht="9" customHeight="1" x14ac:dyDescent="0.3">
      <c r="N168" s="33"/>
      <c r="O168" s="33"/>
    </row>
    <row r="169" spans="14:15" ht="9" customHeight="1" x14ac:dyDescent="0.3">
      <c r="N169" s="33"/>
      <c r="O169" s="33"/>
    </row>
    <row r="170" spans="14:15" ht="9" customHeight="1" x14ac:dyDescent="0.3">
      <c r="N170" s="33"/>
      <c r="O170" s="33"/>
    </row>
    <row r="171" spans="14:15" ht="9" customHeight="1" x14ac:dyDescent="0.3">
      <c r="N171" s="33"/>
      <c r="O171" s="33"/>
    </row>
    <row r="172" spans="14:15" ht="9" customHeight="1" x14ac:dyDescent="0.3">
      <c r="N172" s="33"/>
      <c r="O172" s="33"/>
    </row>
    <row r="173" spans="14:15" ht="9" customHeight="1" x14ac:dyDescent="0.3">
      <c r="N173" s="33"/>
      <c r="O173" s="33"/>
    </row>
    <row r="174" spans="14:15" ht="9" customHeight="1" x14ac:dyDescent="0.3">
      <c r="N174" s="33"/>
      <c r="O174" s="33"/>
    </row>
    <row r="175" spans="14:15" ht="9" customHeight="1" x14ac:dyDescent="0.3">
      <c r="N175" s="33"/>
      <c r="O175" s="33"/>
    </row>
  </sheetData>
  <mergeCells count="8">
    <mergeCell ref="A31:R31"/>
    <mergeCell ref="D4:D5"/>
    <mergeCell ref="A56:R56"/>
    <mergeCell ref="E4:H4"/>
    <mergeCell ref="J4:M4"/>
    <mergeCell ref="O4:R4"/>
    <mergeCell ref="C4:C5"/>
    <mergeCell ref="A6:R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75"/>
  <sheetViews>
    <sheetView tabSelected="1" topLeftCell="A32" zoomScale="106" zoomScaleNormal="106" workbookViewId="0">
      <selection activeCell="J38" sqref="J38"/>
    </sheetView>
  </sheetViews>
  <sheetFormatPr defaultColWidth="9.109375" defaultRowHeight="14.4" x14ac:dyDescent="0.3"/>
  <cols>
    <col min="1" max="1" width="3.33203125" style="30" bestFit="1" customWidth="1"/>
    <col min="2" max="2" width="0.6640625" style="30" customWidth="1"/>
    <col min="3" max="3" width="20.88671875" style="30" bestFit="1" customWidth="1"/>
    <col min="4" max="7" width="9.6640625" style="30" customWidth="1"/>
    <col min="8" max="8" width="0.5546875" style="30" customWidth="1"/>
    <col min="9" max="12" width="9.6640625" style="30" customWidth="1"/>
    <col min="13" max="13" width="0.5546875" style="30" customWidth="1"/>
    <col min="14" max="17" width="9.6640625" style="30" customWidth="1"/>
    <col min="18" max="16384" width="9.109375" style="30"/>
  </cols>
  <sheetData>
    <row r="1" spans="1:17" s="26" customFormat="1" ht="12" x14ac:dyDescent="0.3">
      <c r="A1" s="24" t="s">
        <v>35</v>
      </c>
      <c r="B1" s="25"/>
      <c r="C1" s="25"/>
      <c r="D1" s="25"/>
      <c r="E1" s="25"/>
      <c r="L1" s="3"/>
    </row>
    <row r="2" spans="1:17" s="26" customFormat="1" ht="9" customHeight="1" x14ac:dyDescent="0.3">
      <c r="A2" s="27"/>
      <c r="B2" s="28"/>
      <c r="C2" s="28"/>
      <c r="D2" s="28"/>
      <c r="E2" s="28"/>
      <c r="L2" s="1"/>
    </row>
    <row r="3" spans="1:17" s="26" customFormat="1" ht="9.6" x14ac:dyDescent="0.3">
      <c r="L3" s="1"/>
    </row>
    <row r="4" spans="1:17" ht="9" customHeight="1" x14ac:dyDescent="0.3">
      <c r="A4" s="22"/>
      <c r="B4" s="22"/>
      <c r="C4" s="53" t="s">
        <v>5</v>
      </c>
      <c r="D4" s="52" t="s">
        <v>0</v>
      </c>
      <c r="E4" s="52"/>
      <c r="F4" s="52"/>
      <c r="G4" s="52"/>
      <c r="H4" s="29"/>
      <c r="I4" s="52" t="s">
        <v>26</v>
      </c>
      <c r="J4" s="52"/>
      <c r="K4" s="52"/>
      <c r="L4" s="52"/>
      <c r="M4" s="29"/>
      <c r="N4" s="52" t="s">
        <v>1</v>
      </c>
      <c r="O4" s="52"/>
      <c r="P4" s="52"/>
      <c r="Q4" s="52"/>
    </row>
    <row r="5" spans="1:17" ht="9" customHeight="1" x14ac:dyDescent="0.3">
      <c r="A5" s="36"/>
      <c r="B5" s="36"/>
      <c r="C5" s="54"/>
      <c r="D5" s="37" t="s">
        <v>2</v>
      </c>
      <c r="E5" s="37" t="s">
        <v>22</v>
      </c>
      <c r="F5" s="37" t="s">
        <v>3</v>
      </c>
      <c r="G5" s="23" t="s">
        <v>4</v>
      </c>
      <c r="H5" s="23"/>
      <c r="I5" s="37" t="s">
        <v>2</v>
      </c>
      <c r="J5" s="37" t="s">
        <v>22</v>
      </c>
      <c r="K5" s="37" t="s">
        <v>3</v>
      </c>
      <c r="L5" s="23" t="s">
        <v>4</v>
      </c>
      <c r="M5" s="38"/>
      <c r="N5" s="37" t="s">
        <v>2</v>
      </c>
      <c r="O5" s="37" t="s">
        <v>22</v>
      </c>
      <c r="P5" s="37" t="s">
        <v>3</v>
      </c>
      <c r="Q5" s="23" t="s">
        <v>4</v>
      </c>
    </row>
    <row r="6" spans="1:17" ht="13.5" customHeight="1" x14ac:dyDescent="0.3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9" customHeight="1" x14ac:dyDescent="0.3">
      <c r="A7" s="14">
        <v>1</v>
      </c>
      <c r="B7" s="15"/>
      <c r="C7" s="6" t="s">
        <v>11</v>
      </c>
      <c r="D7" s="20">
        <f>+'dati assoluti'!E7/'dati assoluti'!$H7*100</f>
        <v>1.165764586926783</v>
      </c>
      <c r="E7" s="20">
        <f>+'dati assoluti'!F7/'dati assoluti'!$H7*100</f>
        <v>0.31523226075060967</v>
      </c>
      <c r="F7" s="20">
        <f>+'dati assoluti'!G7/'dati assoluti'!$H7*100</f>
        <v>98.519003152322597</v>
      </c>
      <c r="G7" s="20">
        <f>+'dati assoluti'!H7/'dati assoluti'!$H7*100</f>
        <v>100</v>
      </c>
      <c r="H7" s="20"/>
      <c r="I7" s="20">
        <f>+'dati assoluti'!J7/'dati assoluti'!$M7*100</f>
        <v>41.340411413404112</v>
      </c>
      <c r="J7" s="20">
        <f>+'dati assoluti'!K7/'dati assoluti'!$M7*100</f>
        <v>24.729042247290423</v>
      </c>
      <c r="K7" s="20">
        <f>+'dati assoluti'!L7/'dati assoluti'!$M7*100</f>
        <v>33.930546339305465</v>
      </c>
      <c r="L7" s="20">
        <f>+'dati assoluti'!M7/'dati assoluti'!$M7*100</f>
        <v>100</v>
      </c>
      <c r="M7" s="20"/>
      <c r="N7" s="20">
        <f>+'dati assoluti'!O7/'dati assoluti'!$R7*100</f>
        <v>14.453881686782893</v>
      </c>
      <c r="O7" s="20">
        <f>+'dati assoluti'!P7/'dati assoluti'!$R7*100</f>
        <v>67.501117568171651</v>
      </c>
      <c r="P7" s="20">
        <f>+'dati assoluti'!Q7/'dati assoluti'!$R7*100</f>
        <v>18.045000745045449</v>
      </c>
      <c r="Q7" s="20">
        <f>+'dati assoluti'!R7/'dati assoluti'!$R7*100</f>
        <v>100</v>
      </c>
    </row>
    <row r="8" spans="1:17" ht="9" customHeight="1" x14ac:dyDescent="0.3">
      <c r="A8" s="14">
        <v>2</v>
      </c>
      <c r="B8" s="15"/>
      <c r="C8" s="6" t="s">
        <v>6</v>
      </c>
      <c r="D8" s="20">
        <f>+'dati assoluti'!E8/'dati assoluti'!$H8*100</f>
        <v>22.989120741929732</v>
      </c>
      <c r="E8" s="20">
        <f>+'dati assoluti'!F8/'dati assoluti'!$H8*100</f>
        <v>9.3632958801498134</v>
      </c>
      <c r="F8" s="20">
        <f>+'dati assoluti'!G8/'dati assoluti'!$H8*100</f>
        <v>67.647583377920455</v>
      </c>
      <c r="G8" s="20">
        <f>+'dati assoluti'!H8/'dati assoluti'!$H8*100</f>
        <v>100</v>
      </c>
      <c r="H8" s="20"/>
      <c r="I8" s="20">
        <f>+'dati assoluti'!J8/'dati assoluti'!$M8*100</f>
        <v>52.290203945168848</v>
      </c>
      <c r="J8" s="20">
        <f>+'dati assoluti'!K8/'dati assoluti'!$M8*100</f>
        <v>33.199598796389168</v>
      </c>
      <c r="K8" s="20">
        <f>+'dati assoluti'!L8/'dati assoluti'!$M8*100</f>
        <v>14.510197258441993</v>
      </c>
      <c r="L8" s="20">
        <f>+'dati assoluti'!M8/'dati assoluti'!$M8*100</f>
        <v>100</v>
      </c>
      <c r="M8" s="20"/>
      <c r="N8" s="20">
        <f>+'dati assoluti'!O8/'dati assoluti'!$R8*100</f>
        <v>4.3497677742050733</v>
      </c>
      <c r="O8" s="20">
        <f>+'dati assoluti'!P8/'dati assoluti'!$R8*100</f>
        <v>89.639156841729189</v>
      </c>
      <c r="P8" s="20">
        <f>+'dati assoluti'!Q8/'dati assoluti'!$R8*100</f>
        <v>6.0110753840657383</v>
      </c>
      <c r="Q8" s="20">
        <f>+'dati assoluti'!R8/'dati assoluti'!$R8*100</f>
        <v>100</v>
      </c>
    </row>
    <row r="9" spans="1:17" ht="9" customHeight="1" x14ac:dyDescent="0.3">
      <c r="A9" s="14">
        <v>3</v>
      </c>
      <c r="B9" s="15"/>
      <c r="C9" s="6" t="s">
        <v>7</v>
      </c>
      <c r="D9" s="20">
        <f>+'dati assoluti'!E9/'dati assoluti'!$H9*100</f>
        <v>13.46585444052581</v>
      </c>
      <c r="E9" s="20">
        <f>+'dati assoluti'!F9/'dati assoluti'!$H9*100</f>
        <v>20.455274126322539</v>
      </c>
      <c r="F9" s="20">
        <f>+'dati assoluti'!G9/'dati assoluti'!$H9*100</f>
        <v>66.078871433151647</v>
      </c>
      <c r="G9" s="20">
        <f>+'dati assoluti'!H9/'dati assoluti'!$H9*100</f>
        <v>100</v>
      </c>
      <c r="H9" s="20"/>
      <c r="I9" s="20">
        <f>+'dati assoluti'!J9/'dati assoluti'!$M9*100</f>
        <v>34.795152914021926</v>
      </c>
      <c r="J9" s="20">
        <f>+'dati assoluti'!K9/'dati assoluti'!$M9*100</f>
        <v>50.634737449509529</v>
      </c>
      <c r="K9" s="20">
        <f>+'dati assoluti'!L9/'dati assoluti'!$M9*100</f>
        <v>14.570109636468551</v>
      </c>
      <c r="L9" s="20">
        <f>+'dati assoluti'!M9/'dati assoluti'!$M9*100</f>
        <v>100</v>
      </c>
      <c r="M9" s="20"/>
      <c r="N9" s="20">
        <f>+'dati assoluti'!O9/'dati assoluti'!$R9*100</f>
        <v>4.4578899784407815</v>
      </c>
      <c r="O9" s="20">
        <f>+'dati assoluti'!P9/'dati assoluti'!$R9*100</f>
        <v>75.964948883788864</v>
      </c>
      <c r="P9" s="20">
        <f>+'dati assoluti'!Q9/'dati assoluti'!$R9*100</f>
        <v>19.577161137770361</v>
      </c>
      <c r="Q9" s="20">
        <f>+'dati assoluti'!R9/'dati assoluti'!$R9*100</f>
        <v>100</v>
      </c>
    </row>
    <row r="10" spans="1:17" ht="9" customHeight="1" x14ac:dyDescent="0.3">
      <c r="A10" s="14">
        <v>4</v>
      </c>
      <c r="B10" s="15"/>
      <c r="C10" s="8" t="s">
        <v>9</v>
      </c>
      <c r="D10" s="20">
        <f>+'dati assoluti'!E10/'dati assoluti'!$H10*100</f>
        <v>1.8091009988901219</v>
      </c>
      <c r="E10" s="20">
        <f>+'dati assoluti'!F10/'dati assoluti'!$H10*100</f>
        <v>3.2630410654827968</v>
      </c>
      <c r="F10" s="20">
        <f>+'dati assoluti'!G10/'dati assoluti'!$H10*100</f>
        <v>94.927857935627074</v>
      </c>
      <c r="G10" s="20">
        <f>+'dati assoluti'!H10/'dati assoluti'!$H10*100</f>
        <v>100</v>
      </c>
      <c r="H10" s="20"/>
      <c r="I10" s="20">
        <f>+'dati assoluti'!J10/'dati assoluti'!$M10*100</f>
        <v>29.083757519666818</v>
      </c>
      <c r="J10" s="20">
        <f>+'dati assoluti'!K10/'dati assoluti'!$M10*100</f>
        <v>32.207311429893572</v>
      </c>
      <c r="K10" s="20">
        <f>+'dati assoluti'!L10/'dati assoluti'!$M10*100</f>
        <v>38.70893105043961</v>
      </c>
      <c r="L10" s="20">
        <f>+'dati assoluti'!M10/'dati assoluti'!$M10*100</f>
        <v>100</v>
      </c>
      <c r="M10" s="20"/>
      <c r="N10" s="20">
        <f>+'dati assoluti'!O10/'dati assoluti'!$R10*100</f>
        <v>13.783587509077705</v>
      </c>
      <c r="O10" s="20">
        <f>+'dati assoluti'!P10/'dati assoluti'!$R10*100</f>
        <v>78.010167029774863</v>
      </c>
      <c r="P10" s="20">
        <f>+'dati assoluti'!Q10/'dati assoluti'!$R10*100</f>
        <v>8.2062454611474234</v>
      </c>
      <c r="Q10" s="20">
        <f>+'dati assoluti'!R10/'dati assoluti'!$R10*100</f>
        <v>100</v>
      </c>
    </row>
    <row r="11" spans="1:17" ht="9" customHeight="1" x14ac:dyDescent="0.3">
      <c r="A11" s="14">
        <v>5</v>
      </c>
      <c r="B11" s="15"/>
      <c r="C11" s="8" t="s">
        <v>13</v>
      </c>
      <c r="D11" s="20">
        <f>+'dati assoluti'!E11/'dati assoluti'!$H11*100</f>
        <v>1.3333333333333335</v>
      </c>
      <c r="E11" s="20">
        <f>+'dati assoluti'!F11/'dati assoluti'!$H11*100</f>
        <v>1.0621468926553672</v>
      </c>
      <c r="F11" s="20">
        <f>+'dati assoluti'!G11/'dati assoluti'!$H11*100</f>
        <v>97.604519774011294</v>
      </c>
      <c r="G11" s="20">
        <f>+'dati assoluti'!H11/'dati assoluti'!$H11*100</f>
        <v>100</v>
      </c>
      <c r="H11" s="20"/>
      <c r="I11" s="20">
        <f>+'dati assoluti'!J11/'dati assoluti'!$M11*100</f>
        <v>19.147325933400605</v>
      </c>
      <c r="J11" s="20">
        <f>+'dati assoluti'!K11/'dati assoluti'!$M11*100</f>
        <v>32.694248234106965</v>
      </c>
      <c r="K11" s="20">
        <f>+'dati assoluti'!L11/'dati assoluti'!$M11*100</f>
        <v>48.158425832492426</v>
      </c>
      <c r="L11" s="20">
        <f>+'dati assoluti'!M11/'dati assoluti'!$M11*100</f>
        <v>100</v>
      </c>
      <c r="M11" s="20"/>
      <c r="N11" s="20">
        <f>+'dati assoluti'!O11/'dati assoluti'!$R11*100</f>
        <v>7.1087894617306384</v>
      </c>
      <c r="O11" s="20">
        <f>+'dati assoluti'!P11/'dati assoluti'!$R11*100</f>
        <v>67.158755394049507</v>
      </c>
      <c r="P11" s="20">
        <f>+'dati assoluti'!Q11/'dati assoluti'!$R11*100</f>
        <v>25.732455144219852</v>
      </c>
      <c r="Q11" s="20">
        <f>+'dati assoluti'!R11/'dati assoluti'!$R11*100</f>
        <v>100</v>
      </c>
    </row>
    <row r="12" spans="1:17" ht="9" customHeight="1" x14ac:dyDescent="0.3">
      <c r="A12" s="14">
        <v>6</v>
      </c>
      <c r="B12" s="15"/>
      <c r="C12" s="9" t="s">
        <v>8</v>
      </c>
      <c r="D12" s="20">
        <f>+'dati assoluti'!E12/'dati assoluti'!$H12*100</f>
        <v>41.660597232337949</v>
      </c>
      <c r="E12" s="20">
        <f>+'dati assoluti'!F12/'dati assoluti'!$H12*100</f>
        <v>2.5127458120903134</v>
      </c>
      <c r="F12" s="20">
        <f>+'dati assoluti'!G12/'dati assoluti'!$H12*100</f>
        <v>55.826656955571742</v>
      </c>
      <c r="G12" s="20">
        <f>+'dati assoluti'!H12/'dati assoluti'!$H12*100</f>
        <v>100</v>
      </c>
      <c r="H12" s="20"/>
      <c r="I12" s="20">
        <f>+'dati assoluti'!J12/'dati assoluti'!$M12*100</f>
        <v>69.792216010969312</v>
      </c>
      <c r="J12" s="20">
        <f>+'dati assoluti'!K12/'dati assoluti'!$M12*100</f>
        <v>17.097352599936716</v>
      </c>
      <c r="K12" s="20">
        <f>+'dati assoluti'!L12/'dati assoluti'!$M12*100</f>
        <v>13.110431389093977</v>
      </c>
      <c r="L12" s="20">
        <f>+'dati assoluti'!M12/'dati assoluti'!$M12*100</f>
        <v>100</v>
      </c>
      <c r="M12" s="20"/>
      <c r="N12" s="20">
        <f>+'dati assoluti'!O12/'dati assoluti'!$R12*100</f>
        <v>17.029914529914532</v>
      </c>
      <c r="O12" s="20">
        <f>+'dati assoluti'!P12/'dati assoluti'!$R12*100</f>
        <v>76.175213675213669</v>
      </c>
      <c r="P12" s="20">
        <f>+'dati assoluti'!Q12/'dati assoluti'!$R12*100</f>
        <v>6.7948717948717947</v>
      </c>
      <c r="Q12" s="20">
        <f>+'dati assoluti'!R12/'dati assoluti'!$R12*100</f>
        <v>100</v>
      </c>
    </row>
    <row r="13" spans="1:17" ht="9" customHeight="1" x14ac:dyDescent="0.3">
      <c r="A13" s="14">
        <v>7</v>
      </c>
      <c r="B13" s="15"/>
      <c r="C13" s="6" t="s">
        <v>10</v>
      </c>
      <c r="D13" s="20">
        <f>+'dati assoluti'!E13/'dati assoluti'!$H13*100</f>
        <v>2.9314051201876099</v>
      </c>
      <c r="E13" s="20">
        <f>+'dati assoluti'!F13/'dati assoluti'!$H13*100</f>
        <v>10.592143834277898</v>
      </c>
      <c r="F13" s="20">
        <f>+'dati assoluti'!G13/'dati assoluti'!$H13*100</f>
        <v>86.476451045534503</v>
      </c>
      <c r="G13" s="20">
        <f>+'dati assoluti'!H13/'dati assoluti'!$H13*100</f>
        <v>100</v>
      </c>
      <c r="H13" s="20"/>
      <c r="I13" s="20">
        <f>+'dati assoluti'!J13/'dati assoluti'!$M13*100</f>
        <v>40.911567096422736</v>
      </c>
      <c r="J13" s="20">
        <f>+'dati assoluti'!K13/'dati assoluti'!$M13*100</f>
        <v>26.874886508080625</v>
      </c>
      <c r="K13" s="20">
        <f>+'dati assoluti'!L13/'dati assoluti'!$M13*100</f>
        <v>32.213546395496643</v>
      </c>
      <c r="L13" s="20">
        <f>+'dati assoluti'!M13/'dati assoluti'!$M13*100</f>
        <v>100</v>
      </c>
      <c r="M13" s="20"/>
      <c r="N13" s="20">
        <f>+'dati assoluti'!O13/'dati assoluti'!$R13*100</f>
        <v>5.510018214936248</v>
      </c>
      <c r="O13" s="20">
        <f>+'dati assoluti'!P13/'dati assoluti'!$R13*100</f>
        <v>78.483606557377044</v>
      </c>
      <c r="P13" s="20">
        <f>+'dati assoluti'!Q13/'dati assoluti'!$R13*100</f>
        <v>16.006375227686704</v>
      </c>
      <c r="Q13" s="20">
        <f>+'dati assoluti'!R13/'dati assoluti'!$R13*100</f>
        <v>100</v>
      </c>
    </row>
    <row r="14" spans="1:17" ht="9" customHeight="1" x14ac:dyDescent="0.3">
      <c r="A14" s="14">
        <v>8</v>
      </c>
      <c r="B14" s="15"/>
      <c r="C14" s="8" t="s">
        <v>25</v>
      </c>
      <c r="D14" s="20">
        <f>+'dati assoluti'!E14/'dati assoluti'!$H14*100</f>
        <v>0.49302549302549303</v>
      </c>
      <c r="E14" s="20">
        <f>+'dati assoluti'!F14/'dati assoluti'!$H14*100</f>
        <v>5.3992303992303992</v>
      </c>
      <c r="F14" s="20">
        <f>+'dati assoluti'!G14/'dati assoluti'!$H14*100</f>
        <v>94.107744107744111</v>
      </c>
      <c r="G14" s="20">
        <f>+'dati assoluti'!H14/'dati assoluti'!$H14*100</f>
        <v>100</v>
      </c>
      <c r="H14" s="20"/>
      <c r="I14" s="20">
        <f>+'dati assoluti'!J14/'dati assoluti'!$M14*100</f>
        <v>28.931830381105744</v>
      </c>
      <c r="J14" s="20">
        <f>+'dati assoluti'!K14/'dati assoluti'!$M14*100</f>
        <v>34.675254965110035</v>
      </c>
      <c r="K14" s="20">
        <f>+'dati assoluti'!L14/'dati assoluti'!$M14*100</f>
        <v>36.392914653784217</v>
      </c>
      <c r="L14" s="20">
        <f>+'dati assoluti'!M14/'dati assoluti'!$M14*100</f>
        <v>100</v>
      </c>
      <c r="M14" s="20"/>
      <c r="N14" s="20">
        <f>+'dati assoluti'!O14/'dati assoluti'!$R14*100</f>
        <v>7.7931536780772026</v>
      </c>
      <c r="O14" s="20">
        <f>+'dati assoluti'!P14/'dati assoluti'!$R14*100</f>
        <v>67.904831269725662</v>
      </c>
      <c r="P14" s="20">
        <f>+'dati assoluti'!Q14/'dati assoluti'!$R14*100</f>
        <v>24.302015052197135</v>
      </c>
      <c r="Q14" s="20">
        <f>+'dati assoluti'!R14/'dati assoluti'!$R14*100</f>
        <v>100</v>
      </c>
    </row>
    <row r="15" spans="1:17" ht="9" customHeight="1" x14ac:dyDescent="0.3">
      <c r="A15" s="14">
        <v>9</v>
      </c>
      <c r="B15" s="15"/>
      <c r="C15" s="8" t="s">
        <v>14</v>
      </c>
      <c r="D15" s="20">
        <f>+'dati assoluti'!E15/'dati assoluti'!$H15*100</f>
        <v>0.34129692832764508</v>
      </c>
      <c r="E15" s="20">
        <f>+'dati assoluti'!F15/'dati assoluti'!$H15*100</f>
        <v>1.5168752370117558</v>
      </c>
      <c r="F15" s="20">
        <f>+'dati assoluti'!G15/'dati assoluti'!$H15*100</f>
        <v>98.141827834660603</v>
      </c>
      <c r="G15" s="20">
        <f>+'dati assoluti'!H15/'dati assoluti'!$H15*100</f>
        <v>100</v>
      </c>
      <c r="H15" s="20"/>
      <c r="I15" s="20">
        <f>+'dati assoluti'!J15/'dati assoluti'!$M15*100</f>
        <v>2.5979843225083985</v>
      </c>
      <c r="J15" s="20">
        <f>+'dati assoluti'!K15/'dati assoluti'!$M15*100</f>
        <v>2.1836506159014557</v>
      </c>
      <c r="K15" s="20">
        <f>+'dati assoluti'!L15/'dati assoluti'!$M15*100</f>
        <v>95.218365061590148</v>
      </c>
      <c r="L15" s="20">
        <f>+'dati assoluti'!M15/'dati assoluti'!$M15*100</f>
        <v>100</v>
      </c>
      <c r="M15" s="20"/>
      <c r="N15" s="20">
        <f>+'dati assoluti'!O15/'dati assoluti'!$R15*100</f>
        <v>12.899896800825594</v>
      </c>
      <c r="O15" s="20">
        <f>+'dati assoluti'!P15/'dati assoluti'!$R15*100</f>
        <v>58.204334365325074</v>
      </c>
      <c r="P15" s="20">
        <f>+'dati assoluti'!Q15/'dati assoluti'!$R15*100</f>
        <v>28.895768833849328</v>
      </c>
      <c r="Q15" s="20">
        <f>+'dati assoluti'!R15/'dati assoluti'!$R15*100</f>
        <v>100</v>
      </c>
    </row>
    <row r="16" spans="1:17" ht="9" customHeight="1" x14ac:dyDescent="0.3">
      <c r="A16" s="14">
        <v>10</v>
      </c>
      <c r="B16" s="15"/>
      <c r="C16" s="6" t="s">
        <v>31</v>
      </c>
      <c r="D16" s="20">
        <f>+'dati assoluti'!E16/'dati assoluti'!$H16*100</f>
        <v>4.3964828137490013</v>
      </c>
      <c r="E16" s="20">
        <f>+'dati assoluti'!F16/'dati assoluti'!$H16*100</f>
        <v>5.275779376498801</v>
      </c>
      <c r="F16" s="20">
        <f>+'dati assoluti'!G16/'dati assoluti'!$H16*100</f>
        <v>90.327737809752193</v>
      </c>
      <c r="G16" s="20">
        <f>+'dati assoluti'!H16/'dati assoluti'!$H16*100</f>
        <v>100</v>
      </c>
      <c r="H16" s="20"/>
      <c r="I16" s="20">
        <f>+'dati assoluti'!J16/'dati assoluti'!$M16*100</f>
        <v>15.461624026696331</v>
      </c>
      <c r="J16" s="20">
        <f>+'dati assoluti'!K16/'dati assoluti'!$M16*100</f>
        <v>13.236929922135706</v>
      </c>
      <c r="K16" s="20">
        <f>+'dati assoluti'!L16/'dati assoluti'!$M16*100</f>
        <v>71.301446051167957</v>
      </c>
      <c r="L16" s="20">
        <f>+'dati assoluti'!M16/'dati assoluti'!$M16*100</f>
        <v>100</v>
      </c>
      <c r="M16" s="20"/>
      <c r="N16" s="20">
        <f>+'dati assoluti'!O16/'dati assoluti'!$R16*100</f>
        <v>12.187299550994227</v>
      </c>
      <c r="O16" s="20">
        <f>+'dati assoluti'!P16/'dati assoluti'!$R16*100</f>
        <v>83.932007697241815</v>
      </c>
      <c r="P16" s="20">
        <f>+'dati assoluti'!Q16/'dati assoluti'!$R16*100</f>
        <v>3.8806927517639513</v>
      </c>
      <c r="Q16" s="20">
        <f>+'dati assoluti'!R16/'dati assoluti'!$R16*100</f>
        <v>100</v>
      </c>
    </row>
    <row r="17" spans="1:17" ht="9" customHeight="1" x14ac:dyDescent="0.3">
      <c r="A17" s="14">
        <v>11</v>
      </c>
      <c r="B17" s="15"/>
      <c r="C17" s="8" t="s">
        <v>15</v>
      </c>
      <c r="D17" s="20">
        <f>+'dati assoluti'!E17/'dati assoluti'!$H17*100</f>
        <v>2.2068965517241379</v>
      </c>
      <c r="E17" s="20">
        <f>+'dati assoluti'!F17/'dati assoluti'!$H17*100</f>
        <v>9.2873563218390807</v>
      </c>
      <c r="F17" s="20">
        <f>+'dati assoluti'!G17/'dati assoluti'!$H17*100</f>
        <v>88.505747126436788</v>
      </c>
      <c r="G17" s="20">
        <f>+'dati assoluti'!H17/'dati assoluti'!$H17*100</f>
        <v>100</v>
      </c>
      <c r="H17" s="20"/>
      <c r="I17" s="20">
        <f>+'dati assoluti'!J17/'dati assoluti'!$M17*100</f>
        <v>13.447653429602887</v>
      </c>
      <c r="J17" s="20">
        <f>+'dati assoluti'!K17/'dati assoluti'!$M17*100</f>
        <v>51.08303249097473</v>
      </c>
      <c r="K17" s="20">
        <f>+'dati assoluti'!L17/'dati assoluti'!$M17*100</f>
        <v>35.469314079422382</v>
      </c>
      <c r="L17" s="20">
        <f>+'dati assoluti'!M17/'dati assoluti'!$M17*100</f>
        <v>100</v>
      </c>
      <c r="M17" s="20"/>
      <c r="N17" s="20">
        <f>+'dati assoluti'!O17/'dati assoluti'!$R17*100</f>
        <v>1.5230961298377028</v>
      </c>
      <c r="O17" s="20">
        <f>+'dati assoluti'!P17/'dati assoluti'!$R17*100</f>
        <v>54.132334581772781</v>
      </c>
      <c r="P17" s="20">
        <f>+'dati assoluti'!Q17/'dati assoluti'!$R17*100</f>
        <v>44.344569288389515</v>
      </c>
      <c r="Q17" s="20">
        <f>+'dati assoluti'!R17/'dati assoluti'!$R17*100</f>
        <v>100</v>
      </c>
    </row>
    <row r="18" spans="1:17" ht="9" customHeight="1" x14ac:dyDescent="0.3">
      <c r="A18" s="14">
        <v>12</v>
      </c>
      <c r="B18" s="15"/>
      <c r="C18" s="6" t="s">
        <v>12</v>
      </c>
      <c r="D18" s="20">
        <f>+'dati assoluti'!E18/'dati assoluti'!$H18*100</f>
        <v>10.57759220598469</v>
      </c>
      <c r="E18" s="20">
        <f>+'dati assoluti'!F18/'dati assoluti'!$H18*100</f>
        <v>4.7320807237299931</v>
      </c>
      <c r="F18" s="20">
        <f>+'dati assoluti'!G18/'dati assoluti'!$H18*100</f>
        <v>84.690327070285321</v>
      </c>
      <c r="G18" s="20">
        <f>+'dati assoluti'!H18/'dati assoluti'!$H18*100</f>
        <v>100</v>
      </c>
      <c r="H18" s="20"/>
      <c r="I18" s="20">
        <f>+'dati assoluti'!J18/'dati assoluti'!$M18*100</f>
        <v>36.075522589345923</v>
      </c>
      <c r="J18" s="20">
        <f>+'dati assoluti'!K18/'dati assoluti'!$M18*100</f>
        <v>46.122724207687121</v>
      </c>
      <c r="K18" s="20">
        <f>+'dati assoluti'!L18/'dati assoluti'!$M18*100</f>
        <v>17.801753202966957</v>
      </c>
      <c r="L18" s="20">
        <f>+'dati assoluti'!M18/'dati assoluti'!$M18*100</f>
        <v>100</v>
      </c>
      <c r="M18" s="20"/>
      <c r="N18" s="20">
        <f>+'dati assoluti'!O18/'dati assoluti'!$R18*100</f>
        <v>3.9190491487311276</v>
      </c>
      <c r="O18" s="20">
        <f>+'dati assoluti'!P18/'dati assoluti'!$R18*100</f>
        <v>83.167362672663032</v>
      </c>
      <c r="P18" s="20">
        <f>+'dati assoluti'!Q18/'dati assoluti'!$R18*100</f>
        <v>12.913588178605847</v>
      </c>
      <c r="Q18" s="20">
        <f>+'dati assoluti'!R18/'dati assoluti'!$R18*100</f>
        <v>100</v>
      </c>
    </row>
    <row r="19" spans="1:17" ht="9" customHeight="1" x14ac:dyDescent="0.3">
      <c r="A19" s="14">
        <v>13</v>
      </c>
      <c r="B19" s="15"/>
      <c r="C19" s="9" t="s">
        <v>32</v>
      </c>
      <c r="D19" s="20">
        <f>+'dati assoluti'!E19/'dati assoluti'!$H19*100</f>
        <v>8.5561497326203195</v>
      </c>
      <c r="E19" s="20">
        <f>+'dati assoluti'!F19/'dati assoluti'!$H19*100</f>
        <v>2.7710257656781723</v>
      </c>
      <c r="F19" s="20">
        <f>+'dati assoluti'!G19/'dati assoluti'!$H19*100</f>
        <v>88.672824501701513</v>
      </c>
      <c r="G19" s="20">
        <f>+'dati assoluti'!H19/'dati assoluti'!$H19*100</f>
        <v>100</v>
      </c>
      <c r="H19" s="20"/>
      <c r="I19" s="20">
        <f>+'dati assoluti'!J19/'dati assoluti'!$M19*100</f>
        <v>38.51963746223565</v>
      </c>
      <c r="J19" s="20">
        <f>+'dati assoluti'!K19/'dati assoluti'!$M19*100</f>
        <v>37.109768378650557</v>
      </c>
      <c r="K19" s="20">
        <f>+'dati assoluti'!L19/'dati assoluti'!$M19*100</f>
        <v>24.370594159113796</v>
      </c>
      <c r="L19" s="20">
        <f>+'dati assoluti'!M19/'dati assoluti'!$M19*100</f>
        <v>100</v>
      </c>
      <c r="M19" s="20"/>
      <c r="N19" s="20">
        <f>+'dati assoluti'!O19/'dati assoluti'!$R19*100</f>
        <v>11.838006230529595</v>
      </c>
      <c r="O19" s="20">
        <f>+'dati assoluti'!P19/'dati assoluti'!$R19*100</f>
        <v>84.371754932502597</v>
      </c>
      <c r="P19" s="20">
        <f>+'dati assoluti'!Q19/'dati assoluti'!$R19*100</f>
        <v>3.7902388369678088</v>
      </c>
      <c r="Q19" s="20">
        <f>+'dati assoluti'!R19/'dati assoluti'!$R19*100</f>
        <v>100</v>
      </c>
    </row>
    <row r="20" spans="1:17" ht="9" customHeight="1" x14ac:dyDescent="0.3">
      <c r="A20" s="14">
        <v>14</v>
      </c>
      <c r="B20" s="15"/>
      <c r="C20" s="6" t="s">
        <v>24</v>
      </c>
      <c r="D20" s="20">
        <f>+'dati assoluti'!E20/'dati assoluti'!$H20*100</f>
        <v>15.463917525773196</v>
      </c>
      <c r="E20" s="20">
        <f>+'dati assoluti'!F20/'dati assoluti'!$H20*100</f>
        <v>15.463917525773196</v>
      </c>
      <c r="F20" s="20">
        <f>+'dati assoluti'!G20/'dati assoluti'!$H20*100</f>
        <v>69.072164948453604</v>
      </c>
      <c r="G20" s="20">
        <f>+'dati assoluti'!H20/'dati assoluti'!$H20*100</f>
        <v>100</v>
      </c>
      <c r="H20" s="20"/>
      <c r="I20" s="20">
        <f>+'dati assoluti'!J20/'dati assoluti'!$M20*100</f>
        <v>16.407355021216407</v>
      </c>
      <c r="J20" s="20">
        <f>+'dati assoluti'!K20/'dati assoluti'!$M20*100</f>
        <v>19.660537482319658</v>
      </c>
      <c r="K20" s="20">
        <f>+'dati assoluti'!L20/'dati assoluti'!$M20*100</f>
        <v>63.932107496463928</v>
      </c>
      <c r="L20" s="20">
        <f>+'dati assoluti'!M20/'dati assoluti'!$M20*100</f>
        <v>100</v>
      </c>
      <c r="M20" s="20"/>
      <c r="N20" s="20">
        <f>+'dati assoluti'!O20/'dati assoluti'!$R20*100</f>
        <v>45.812949640287769</v>
      </c>
      <c r="O20" s="20">
        <f>+'dati assoluti'!P20/'dati assoluti'!$R20*100</f>
        <v>50.273381294964025</v>
      </c>
      <c r="P20" s="20">
        <f>+'dati assoluti'!Q20/'dati assoluti'!$R20*100</f>
        <v>3.9136690647482015</v>
      </c>
      <c r="Q20" s="20">
        <f>+'dati assoluti'!R20/'dati assoluti'!$R20*100</f>
        <v>100</v>
      </c>
    </row>
    <row r="21" spans="1:17" ht="9" customHeight="1" x14ac:dyDescent="0.3">
      <c r="A21" s="14">
        <v>15</v>
      </c>
      <c r="B21" s="15"/>
      <c r="C21" s="8" t="s">
        <v>16</v>
      </c>
      <c r="D21" s="20">
        <f>+'dati assoluti'!E21/'dati assoluti'!$H21*100</f>
        <v>5.2276559865092747</v>
      </c>
      <c r="E21" s="20">
        <f>+'dati assoluti'!F21/'dati assoluti'!$H21*100</f>
        <v>7.5885328836424959</v>
      </c>
      <c r="F21" s="20">
        <f>+'dati assoluti'!G21/'dati assoluti'!$H21*100</f>
        <v>87.183811129848237</v>
      </c>
      <c r="G21" s="20">
        <f>+'dati assoluti'!H21/'dati assoluti'!$H21*100</f>
        <v>100</v>
      </c>
      <c r="H21" s="20"/>
      <c r="I21" s="20">
        <f>+'dati assoluti'!J21/'dati assoluti'!$M21*100</f>
        <v>12.407407407407407</v>
      </c>
      <c r="J21" s="20">
        <f>+'dati assoluti'!K21/'dati assoluti'!$M21*100</f>
        <v>27.685185185185183</v>
      </c>
      <c r="K21" s="20">
        <f>+'dati assoluti'!L21/'dati assoluti'!$M21*100</f>
        <v>59.907407407407412</v>
      </c>
      <c r="L21" s="20">
        <f>+'dati assoluti'!M21/'dati assoluti'!$M21*100</f>
        <v>100</v>
      </c>
      <c r="M21" s="20"/>
      <c r="N21" s="20">
        <f>+'dati assoluti'!O21/'dati assoluti'!$R21*100</f>
        <v>4.1120650700406687</v>
      </c>
      <c r="O21" s="20">
        <f>+'dati assoluti'!P21/'dati assoluti'!$R21*100</f>
        <v>87.347492092182549</v>
      </c>
      <c r="P21" s="20">
        <f>+'dati assoluti'!Q21/'dati assoluti'!$R21*100</f>
        <v>8.5404428377767729</v>
      </c>
      <c r="Q21" s="20">
        <f>+'dati assoluti'!R21/'dati assoluti'!$R21*100</f>
        <v>100</v>
      </c>
    </row>
    <row r="22" spans="1:17" ht="9" customHeight="1" x14ac:dyDescent="0.3">
      <c r="A22" s="14">
        <v>16</v>
      </c>
      <c r="B22" s="15"/>
      <c r="C22" s="9" t="s">
        <v>33</v>
      </c>
      <c r="D22" s="20">
        <f>+'dati assoluti'!E22/'dati assoluti'!$H22*100</f>
        <v>0.13321492007104796</v>
      </c>
      <c r="E22" s="20">
        <f>+'dati assoluti'!F22/'dati assoluti'!$H22*100</f>
        <v>0.31083481349911191</v>
      </c>
      <c r="F22" s="20">
        <f>+'dati assoluti'!G22/'dati assoluti'!$H22*100</f>
        <v>99.555950266429832</v>
      </c>
      <c r="G22" s="20">
        <f>+'dati assoluti'!H22/'dati assoluti'!$H22*100</f>
        <v>100</v>
      </c>
      <c r="H22" s="20"/>
      <c r="I22" s="20">
        <f>+'dati assoluti'!J22/'dati assoluti'!$M22*100</f>
        <v>2.5695931477516059</v>
      </c>
      <c r="J22" s="20">
        <f>+'dati assoluti'!K22/'dati assoluti'!$M22*100</f>
        <v>24.839400428265524</v>
      </c>
      <c r="K22" s="20">
        <f>+'dati assoluti'!L22/'dati assoluti'!$M22*100</f>
        <v>72.591006423982876</v>
      </c>
      <c r="L22" s="20">
        <f>+'dati assoluti'!M22/'dati assoluti'!$M22*100</f>
        <v>100</v>
      </c>
      <c r="M22" s="20"/>
      <c r="N22" s="20">
        <f>+'dati assoluti'!O22/'dati assoluti'!$R22*100</f>
        <v>0.56550424128180965</v>
      </c>
      <c r="O22" s="20">
        <f>+'dati assoluti'!P22/'dati assoluti'!$R22*100</f>
        <v>31.102733270499527</v>
      </c>
      <c r="P22" s="20">
        <f>+'dati assoluti'!Q22/'dati assoluti'!$R22*100</f>
        <v>68.331762488218658</v>
      </c>
      <c r="Q22" s="20">
        <f>+'dati assoluti'!R22/'dati assoluti'!$R22*100</f>
        <v>100</v>
      </c>
    </row>
    <row r="23" spans="1:17" ht="9" customHeight="1" x14ac:dyDescent="0.3">
      <c r="A23" s="14">
        <v>17</v>
      </c>
      <c r="B23" s="15"/>
      <c r="C23" s="6" t="s">
        <v>30</v>
      </c>
      <c r="D23" s="20">
        <f>+'dati assoluti'!E23/'dati assoluti'!$H23*100</f>
        <v>9.1533180778032047E-2</v>
      </c>
      <c r="E23" s="20">
        <f>+'dati assoluti'!F23/'dati assoluti'!$H23*100</f>
        <v>6.2700228832951943</v>
      </c>
      <c r="F23" s="20">
        <f>+'dati assoluti'!G23/'dati assoluti'!$H23*100</f>
        <v>93.638443935926773</v>
      </c>
      <c r="G23" s="20">
        <f>+'dati assoluti'!H23/'dati assoluti'!$H23*100</f>
        <v>100</v>
      </c>
      <c r="H23" s="20"/>
      <c r="I23" s="20">
        <f>+'dati assoluti'!J23/'dati assoluti'!$M23*100</f>
        <v>12.459016393442624</v>
      </c>
      <c r="J23" s="20">
        <f>+'dati assoluti'!K23/'dati assoluti'!$M23*100</f>
        <v>29.508196721311474</v>
      </c>
      <c r="K23" s="20">
        <f>+'dati assoluti'!L23/'dati assoluti'!$M23*100</f>
        <v>58.032786885245905</v>
      </c>
      <c r="L23" s="20">
        <f>+'dati assoluti'!M23/'dati assoluti'!$M23*100</f>
        <v>100</v>
      </c>
      <c r="M23" s="20"/>
      <c r="N23" s="20">
        <f>+'dati assoluti'!O23/'dati assoluti'!$R23*100</f>
        <v>1.4008620689655173</v>
      </c>
      <c r="O23" s="20">
        <f>+'dati assoluti'!P23/'dati assoluti'!$R23*100</f>
        <v>58.943965517241381</v>
      </c>
      <c r="P23" s="20">
        <f>+'dati assoluti'!Q23/'dati assoluti'!$R23*100</f>
        <v>39.655172413793103</v>
      </c>
      <c r="Q23" s="20">
        <f>+'dati assoluti'!R23/'dati assoluti'!$R23*100</f>
        <v>100</v>
      </c>
    </row>
    <row r="24" spans="1:17" ht="9" customHeight="1" x14ac:dyDescent="0.3">
      <c r="A24" s="14">
        <v>18</v>
      </c>
      <c r="B24" s="15"/>
      <c r="C24" s="9" t="s">
        <v>29</v>
      </c>
      <c r="D24" s="20">
        <f>+'dati assoluti'!E24/'dati assoluti'!$H24*100</f>
        <v>1.6472868217054266</v>
      </c>
      <c r="E24" s="20">
        <f>+'dati assoluti'!F24/'dati assoluti'!$H24*100</f>
        <v>6.8798449612403099</v>
      </c>
      <c r="F24" s="20">
        <f>+'dati assoluti'!G24/'dati assoluti'!$H24*100</f>
        <v>91.472868217054256</v>
      </c>
      <c r="G24" s="20">
        <f>+'dati assoluti'!H24/'dati assoluti'!$H24*100</f>
        <v>100</v>
      </c>
      <c r="H24" s="20"/>
      <c r="I24" s="20">
        <f>+'dati assoluti'!J24/'dati assoluti'!$M24*100</f>
        <v>4.7666335650446872</v>
      </c>
      <c r="J24" s="20">
        <f>+'dati assoluti'!K24/'dati assoluti'!$M24*100</f>
        <v>10.278053624627606</v>
      </c>
      <c r="K24" s="20">
        <f>+'dati assoluti'!L24/'dati assoluti'!$M24*100</f>
        <v>84.955312810327712</v>
      </c>
      <c r="L24" s="20">
        <f>+'dati assoluti'!M24/'dati assoluti'!$M24*100</f>
        <v>100</v>
      </c>
      <c r="M24" s="20"/>
      <c r="N24" s="20">
        <f>+'dati assoluti'!O24/'dati assoluti'!$R24*100</f>
        <v>15.141430948419302</v>
      </c>
      <c r="O24" s="20">
        <f>+'dati assoluti'!P24/'dati assoluti'!$R24*100</f>
        <v>67.387687188019967</v>
      </c>
      <c r="P24" s="20">
        <f>+'dati assoluti'!Q24/'dati assoluti'!$R24*100</f>
        <v>17.470881863560734</v>
      </c>
      <c r="Q24" s="20">
        <f>+'dati assoluti'!R24/'dati assoluti'!$R24*100</f>
        <v>100</v>
      </c>
    </row>
    <row r="25" spans="1:17" ht="9" customHeight="1" x14ac:dyDescent="0.3">
      <c r="A25" s="14">
        <v>19</v>
      </c>
      <c r="B25" s="15"/>
      <c r="C25" s="6" t="s">
        <v>34</v>
      </c>
      <c r="D25" s="20">
        <f>+'dati assoluti'!E25/'dati assoluti'!$H25*100</f>
        <v>12.254901960784313</v>
      </c>
      <c r="E25" s="20">
        <f>+'dati assoluti'!F25/'dati assoluti'!$H25*100</f>
        <v>9.3137254901960791</v>
      </c>
      <c r="F25" s="20">
        <f>+'dati assoluti'!G25/'dati assoluti'!$H25*100</f>
        <v>78.431372549019613</v>
      </c>
      <c r="G25" s="20">
        <f>+'dati assoluti'!H25/'dati assoluti'!$H25*100</f>
        <v>100</v>
      </c>
      <c r="H25" s="20"/>
      <c r="I25" s="20">
        <f>+'dati assoluti'!J25/'dati assoluti'!$M25*100</f>
        <v>2.2833906787613389</v>
      </c>
      <c r="J25" s="20">
        <f>+'dati assoluti'!K25/'dati assoluti'!$M25*100</f>
        <v>3.8473568970910228</v>
      </c>
      <c r="K25" s="20">
        <f>+'dati assoluti'!L25/'dati assoluti'!$M25*100</f>
        <v>93.869252424147646</v>
      </c>
      <c r="L25" s="20">
        <f>+'dati assoluti'!M25/'dati assoluti'!$M25*100</f>
        <v>100</v>
      </c>
      <c r="M25" s="20"/>
      <c r="N25" s="20">
        <f>+'dati assoluti'!O25/'dati assoluti'!$R25*100</f>
        <v>12.315270935960591</v>
      </c>
      <c r="O25" s="20">
        <f>+'dati assoluti'!P25/'dati assoluti'!$R25*100</f>
        <v>79.310344827586206</v>
      </c>
      <c r="P25" s="20">
        <f>+'dati assoluti'!Q25/'dati assoluti'!$R25*100</f>
        <v>8.3743842364532011</v>
      </c>
      <c r="Q25" s="20">
        <f>+'dati assoluti'!R25/'dati assoluti'!$R25*100</f>
        <v>100</v>
      </c>
    </row>
    <row r="26" spans="1:17" ht="9" customHeight="1" x14ac:dyDescent="0.3">
      <c r="A26" s="14">
        <v>20</v>
      </c>
      <c r="B26" s="15"/>
      <c r="C26" s="9" t="s">
        <v>27</v>
      </c>
      <c r="D26" s="20">
        <f>+'dati assoluti'!E26/'dati assoluti'!$H26*100</f>
        <v>0.26595744680851063</v>
      </c>
      <c r="E26" s="20">
        <f>+'dati assoluti'!F26/'dati assoluti'!$H26*100</f>
        <v>3.4042553191489362</v>
      </c>
      <c r="F26" s="20">
        <f>+'dati assoluti'!G26/'dati assoluti'!$H26*100</f>
        <v>96.329787234042556</v>
      </c>
      <c r="G26" s="20">
        <f>+'dati assoluti'!H26/'dati assoluti'!$H26*100</f>
        <v>100</v>
      </c>
      <c r="H26" s="20"/>
      <c r="I26" s="20">
        <f>+'dati assoluti'!J26/'dati assoluti'!$M26*100</f>
        <v>46.056782334384863</v>
      </c>
      <c r="J26" s="20">
        <f>+'dati assoluti'!K26/'dati assoluti'!$M26*100</f>
        <v>14.353312302839116</v>
      </c>
      <c r="K26" s="20">
        <f>+'dati assoluti'!L26/'dati assoluti'!$M26*100</f>
        <v>39.589905362776022</v>
      </c>
      <c r="L26" s="20">
        <f>+'dati assoluti'!M26/'dati assoluti'!$M26*100</f>
        <v>100</v>
      </c>
      <c r="M26" s="20"/>
      <c r="N26" s="20">
        <f>+'dati assoluti'!O26/'dati assoluti'!$R26*100</f>
        <v>24.423337856173678</v>
      </c>
      <c r="O26" s="20">
        <f>+'dati assoluti'!P26/'dati assoluti'!$R26*100</f>
        <v>46.811397557666211</v>
      </c>
      <c r="P26" s="20">
        <f>+'dati assoluti'!Q26/'dati assoluti'!$R26*100</f>
        <v>28.765264586160111</v>
      </c>
      <c r="Q26" s="20">
        <f>+'dati assoluti'!R26/'dati assoluti'!$R26*100</f>
        <v>100</v>
      </c>
    </row>
    <row r="27" spans="1:17" ht="9" customHeight="1" x14ac:dyDescent="0.3">
      <c r="A27" s="14"/>
      <c r="B27" s="15"/>
      <c r="C27" s="6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1:17" ht="9" customHeight="1" x14ac:dyDescent="0.3">
      <c r="A28" s="14"/>
      <c r="B28" s="15"/>
      <c r="C28" s="6" t="s">
        <v>20</v>
      </c>
      <c r="D28" s="21">
        <f>+'dati assoluti'!E28/'dati assoluti'!$H28*100</f>
        <v>3.1981756493687077</v>
      </c>
      <c r="E28" s="21">
        <f>+'dati assoluti'!F28/'dati assoluti'!$H28*100</f>
        <v>6.7245119305856829</v>
      </c>
      <c r="F28" s="21">
        <f>+'dati assoluti'!G28/'dati assoluti'!$H28*100</f>
        <v>90.077312420045601</v>
      </c>
      <c r="G28" s="21">
        <f>+'dati assoluti'!H28/'dati assoluti'!$H28*100</f>
        <v>100</v>
      </c>
      <c r="H28" s="21"/>
      <c r="I28" s="21">
        <f>+'dati assoluti'!J28/'dati assoluti'!$M28*100</f>
        <v>16.487394957983192</v>
      </c>
      <c r="J28" s="21">
        <f>+'dati assoluti'!K28/'dati assoluti'!$M28*100</f>
        <v>24.229691876750699</v>
      </c>
      <c r="K28" s="21">
        <f>+'dati assoluti'!L28/'dati assoluti'!$M28*100</f>
        <v>59.282913165266102</v>
      </c>
      <c r="L28" s="21">
        <f>+'dati assoluti'!M28/'dati assoluti'!$M28*100</f>
        <v>100</v>
      </c>
      <c r="M28" s="21"/>
      <c r="N28" s="21">
        <f>+'dati assoluti'!O28/'dati assoluti'!$R28*100</f>
        <v>6.2880324543610548</v>
      </c>
      <c r="O28" s="21">
        <f>+'dati assoluti'!P28/'dati assoluti'!$R28*100</f>
        <v>74.904665314401626</v>
      </c>
      <c r="P28" s="21">
        <f>+'dati assoluti'!Q28/'dati assoluti'!$R28*100</f>
        <v>18.807302231237323</v>
      </c>
      <c r="Q28" s="21">
        <f>+'dati assoluti'!R28/'dati assoluti'!$R28*100</f>
        <v>100</v>
      </c>
    </row>
    <row r="29" spans="1:17" ht="9" customHeight="1" x14ac:dyDescent="0.3">
      <c r="A29" s="14"/>
      <c r="B29" s="15"/>
      <c r="C29" s="6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9" customHeight="1" x14ac:dyDescent="0.3">
      <c r="A30" s="14"/>
      <c r="B30" s="15"/>
      <c r="C30" s="4" t="s">
        <v>4</v>
      </c>
      <c r="D30" s="39">
        <f>+'dati assoluti'!E30/'dati assoluti'!$H30*100</f>
        <v>4.8704087832882852</v>
      </c>
      <c r="E30" s="39">
        <f>+'dati assoluti'!F30/'dati assoluti'!$H30*100</f>
        <v>4.9018375343097196</v>
      </c>
      <c r="F30" s="39">
        <f>+'dati assoluti'!G30/'dati assoluti'!$H30*100</f>
        <v>90.227753682401996</v>
      </c>
      <c r="G30" s="39">
        <f>+'dati assoluti'!H30/'dati assoluti'!$H30*100</f>
        <v>100</v>
      </c>
      <c r="H30" s="39"/>
      <c r="I30" s="39">
        <f>+'dati assoluti'!J30/'dati assoluti'!$M30*100</f>
        <v>29.458924520749008</v>
      </c>
      <c r="J30" s="39">
        <f>+'dati assoluti'!K30/'dati assoluti'!$M30*100</f>
        <v>24.817639994662635</v>
      </c>
      <c r="K30" s="39">
        <f>+'dati assoluti'!L30/'dati assoluti'!$M30*100</f>
        <v>45.723435484588357</v>
      </c>
      <c r="L30" s="39">
        <f>+'dati assoluti'!M30/'dati assoluti'!$M30*100</f>
        <v>100</v>
      </c>
      <c r="M30" s="39"/>
      <c r="N30" s="39">
        <f>+'dati assoluti'!O30/'dati assoluti'!$R30*100</f>
        <v>8.8883160035518891</v>
      </c>
      <c r="O30" s="39">
        <f>+'dati assoluti'!P30/'dati assoluti'!$R30*100</f>
        <v>74.174329008049028</v>
      </c>
      <c r="P30" s="39">
        <f>+'dati assoluti'!Q30/'dati assoluti'!$R30*100</f>
        <v>16.937354988399072</v>
      </c>
      <c r="Q30" s="39">
        <f>+'dati assoluti'!R30/'dati assoluti'!$R30*100</f>
        <v>100</v>
      </c>
    </row>
    <row r="31" spans="1:17" ht="13.5" customHeight="1" x14ac:dyDescent="0.3">
      <c r="A31" s="49" t="s">
        <v>18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9" customHeight="1" x14ac:dyDescent="0.3">
      <c r="A32" s="14">
        <v>1</v>
      </c>
      <c r="B32" s="15"/>
      <c r="C32" s="6" t="s">
        <v>11</v>
      </c>
      <c r="D32" s="20">
        <f>+'dati assoluti'!E32/'dati assoluti'!$H32*100</f>
        <v>1.1740041928721174</v>
      </c>
      <c r="E32" s="20">
        <f>+'dati assoluti'!F32/'dati assoluti'!$H32*100</f>
        <v>0.14974543276430069</v>
      </c>
      <c r="F32" s="20">
        <f>+'dati assoluti'!G32/'dati assoluti'!$H32*100</f>
        <v>98.676250374363576</v>
      </c>
      <c r="G32" s="20">
        <f>+'dati assoluti'!H32/'dati assoluti'!$H32*100</f>
        <v>100</v>
      </c>
      <c r="H32" s="20"/>
      <c r="I32" s="20">
        <f>+'dati assoluti'!J32/'dati assoluti'!$M32*100</f>
        <v>48.936678614097964</v>
      </c>
      <c r="J32" s="20">
        <f>+'dati assoluti'!K32/'dati assoluti'!$M32*100</f>
        <v>37.610513739546001</v>
      </c>
      <c r="K32" s="20">
        <f>+'dati assoluti'!L32/'dati assoluti'!$M32*100</f>
        <v>13.452807646356032</v>
      </c>
      <c r="L32" s="20">
        <f>+'dati assoluti'!M32/'dati assoluti'!$M32*100</f>
        <v>100</v>
      </c>
      <c r="M32" s="20"/>
      <c r="N32" s="20">
        <f>+'dati assoluti'!O32/'dati assoluti'!$R32*100</f>
        <v>7.6793721973094167</v>
      </c>
      <c r="O32" s="20">
        <f>+'dati assoluti'!P32/'dati assoluti'!$R32*100</f>
        <v>72.533632286995527</v>
      </c>
      <c r="P32" s="20">
        <f>+'dati assoluti'!Q32/'dati assoluti'!$R32*100</f>
        <v>19.786995515695065</v>
      </c>
      <c r="Q32" s="20">
        <f>+'dati assoluti'!R32/'dati assoluti'!$R32*100</f>
        <v>100</v>
      </c>
    </row>
    <row r="33" spans="1:17" ht="9" customHeight="1" x14ac:dyDescent="0.3">
      <c r="A33" s="14">
        <v>2</v>
      </c>
      <c r="B33" s="15"/>
      <c r="C33" s="6" t="s">
        <v>6</v>
      </c>
      <c r="D33" s="20">
        <f>+'dati assoluti'!E33/'dati assoluti'!$H33*100</f>
        <v>24.556407447973712</v>
      </c>
      <c r="E33" s="20">
        <f>+'dati assoluti'!F33/'dati assoluti'!$H33*100</f>
        <v>5.6955093099671412</v>
      </c>
      <c r="F33" s="20">
        <f>+'dati assoluti'!G33/'dati assoluti'!$H33*100</f>
        <v>69.748083242059138</v>
      </c>
      <c r="G33" s="20">
        <f>+'dati assoluti'!H33/'dati assoluti'!$H33*100</f>
        <v>100</v>
      </c>
      <c r="H33" s="20"/>
      <c r="I33" s="20">
        <f>+'dati assoluti'!J33/'dati assoluti'!$M33*100</f>
        <v>8.8888888888888893</v>
      </c>
      <c r="J33" s="20">
        <f>+'dati assoluti'!K33/'dati assoluti'!$M33*100</f>
        <v>44.444444444444443</v>
      </c>
      <c r="K33" s="20">
        <f>+'dati assoluti'!L33/'dati assoluti'!$M33*100</f>
        <v>46.666666666666664</v>
      </c>
      <c r="L33" s="20">
        <f>+'dati assoluti'!M33/'dati assoluti'!$M33*100</f>
        <v>100</v>
      </c>
      <c r="M33" s="20"/>
      <c r="N33" s="20">
        <f>+'dati assoluti'!O33/'dati assoluti'!$R33*100</f>
        <v>6.8181818181818175</v>
      </c>
      <c r="O33" s="20">
        <f>+'dati assoluti'!P33/'dati assoluti'!$R33*100</f>
        <v>79.545454545454547</v>
      </c>
      <c r="P33" s="20">
        <f>+'dati assoluti'!Q33/'dati assoluti'!$R33*100</f>
        <v>13.636363636363635</v>
      </c>
      <c r="Q33" s="20">
        <f>+'dati assoluti'!R33/'dati assoluti'!$R33*100</f>
        <v>100</v>
      </c>
    </row>
    <row r="34" spans="1:17" ht="9" customHeight="1" x14ac:dyDescent="0.3">
      <c r="A34" s="14">
        <v>3</v>
      </c>
      <c r="B34" s="15"/>
      <c r="C34" s="6" t="s">
        <v>7</v>
      </c>
      <c r="D34" s="20">
        <f>+'dati assoluti'!E34/'dati assoluti'!$H34*100</f>
        <v>18.241235888294714</v>
      </c>
      <c r="E34" s="20">
        <f>+'dati assoluti'!F34/'dati assoluti'!$H34*100</f>
        <v>19.19191919191919</v>
      </c>
      <c r="F34" s="20">
        <f>+'dati assoluti'!G34/'dati assoluti'!$H34*100</f>
        <v>62.566844919786092</v>
      </c>
      <c r="G34" s="20">
        <f>+'dati assoluti'!H34/'dati assoluti'!$H34*100</f>
        <v>100</v>
      </c>
      <c r="H34" s="20"/>
      <c r="I34" s="20">
        <f>+'dati assoluti'!J34/'dati assoluti'!$M34*100</f>
        <v>68.550368550368546</v>
      </c>
      <c r="J34" s="20">
        <f>+'dati assoluti'!K34/'dati assoluti'!$M34*100</f>
        <v>26.289926289926292</v>
      </c>
      <c r="K34" s="20">
        <f>+'dati assoluti'!L34/'dati assoluti'!$M34*100</f>
        <v>5.1597051597051591</v>
      </c>
      <c r="L34" s="20">
        <f>+'dati assoluti'!M34/'dati assoluti'!$M34*100</f>
        <v>100</v>
      </c>
      <c r="M34" s="20"/>
      <c r="N34" s="20">
        <f>+'dati assoluti'!O34/'dati assoluti'!$R34*100</f>
        <v>10.763888888888889</v>
      </c>
      <c r="O34" s="20">
        <f>+'dati assoluti'!P34/'dati assoluti'!$R34*100</f>
        <v>85.590277777777786</v>
      </c>
      <c r="P34" s="20">
        <f>+'dati assoluti'!Q34/'dati assoluti'!$R34*100</f>
        <v>3.6458333333333335</v>
      </c>
      <c r="Q34" s="20">
        <f>+'dati assoluti'!R34/'dati assoluti'!$R34*100</f>
        <v>100</v>
      </c>
    </row>
    <row r="35" spans="1:17" ht="9" customHeight="1" x14ac:dyDescent="0.3">
      <c r="A35" s="14">
        <v>4</v>
      </c>
      <c r="B35" s="15"/>
      <c r="C35" s="8" t="s">
        <v>9</v>
      </c>
      <c r="D35" s="20">
        <f>+'dati assoluti'!E35/'dati assoluti'!$H35*100</f>
        <v>1.8331805682859761</v>
      </c>
      <c r="E35" s="20">
        <f>+'dati assoluti'!F35/'dati assoluti'!$H35*100</f>
        <v>1.6956920256645278</v>
      </c>
      <c r="F35" s="20">
        <f>+'dati assoluti'!G35/'dati assoluti'!$H35*100</f>
        <v>96.47112740604949</v>
      </c>
      <c r="G35" s="20">
        <f>+'dati assoluti'!H35/'dati assoluti'!$H35*100</f>
        <v>100</v>
      </c>
      <c r="H35" s="20"/>
      <c r="I35" s="20">
        <f>+'dati assoluti'!J35/'dati assoluti'!$M35*100</f>
        <v>73.529411764705884</v>
      </c>
      <c r="J35" s="20">
        <f>+'dati assoluti'!K35/'dati assoluti'!$M35*100</f>
        <v>8.8235294117647065</v>
      </c>
      <c r="K35" s="20">
        <f>+'dati assoluti'!L35/'dati assoluti'!$M35*100</f>
        <v>17.647058823529413</v>
      </c>
      <c r="L35" s="20">
        <f>+'dati assoluti'!M35/'dati assoluti'!$M35*100</f>
        <v>100</v>
      </c>
      <c r="M35" s="20"/>
      <c r="N35" s="20">
        <f>+'dati assoluti'!O35/'dati assoluti'!$R35*100</f>
        <v>9.79020979020979</v>
      </c>
      <c r="O35" s="20">
        <f>+'dati assoluti'!P35/'dati assoluti'!$R35*100</f>
        <v>70.629370629370626</v>
      </c>
      <c r="P35" s="20">
        <f>+'dati assoluti'!Q35/'dati assoluti'!$R35*100</f>
        <v>19.58041958041958</v>
      </c>
      <c r="Q35" s="20">
        <f>+'dati assoluti'!R35/'dati assoluti'!$R35*100</f>
        <v>100</v>
      </c>
    </row>
    <row r="36" spans="1:17" ht="9" customHeight="1" x14ac:dyDescent="0.3">
      <c r="A36" s="14">
        <v>5</v>
      </c>
      <c r="B36" s="15"/>
      <c r="C36" s="8" t="s">
        <v>13</v>
      </c>
      <c r="D36" s="20">
        <f>+'dati assoluti'!E36/'dati assoluti'!$H36*100</f>
        <v>1.3660569576290809</v>
      </c>
      <c r="E36" s="20">
        <f>+'dati assoluti'!F36/'dati assoluti'!$H36*100</f>
        <v>0.59041444778884</v>
      </c>
      <c r="F36" s="20">
        <f>+'dati assoluti'!G36/'dati assoluti'!$H36*100</f>
        <v>98.043528594582071</v>
      </c>
      <c r="G36" s="20">
        <f>+'dati assoluti'!H36/'dati assoluti'!$H36*100</f>
        <v>100</v>
      </c>
      <c r="H36" s="20"/>
      <c r="I36" s="20">
        <f>+'dati assoluti'!J36/'dati assoluti'!$M36*100</f>
        <v>28.947368421052634</v>
      </c>
      <c r="J36" s="20">
        <f>+'dati assoluti'!K36/'dati assoluti'!$M36*100</f>
        <v>44.019138755980862</v>
      </c>
      <c r="K36" s="20">
        <f>+'dati assoluti'!L36/'dati assoluti'!$M36*100</f>
        <v>27.033492822966508</v>
      </c>
      <c r="L36" s="20">
        <f>+'dati assoluti'!M36/'dati assoluti'!$M36*100</f>
        <v>100</v>
      </c>
      <c r="M36" s="20"/>
      <c r="N36" s="20">
        <f>+'dati assoluti'!O36/'dati assoluti'!$R36*100</f>
        <v>15.446071904127828</v>
      </c>
      <c r="O36" s="20">
        <f>+'dati assoluti'!P36/'dati assoluti'!$R36*100</f>
        <v>69.374167776298265</v>
      </c>
      <c r="P36" s="20">
        <f>+'dati assoluti'!Q36/'dati assoluti'!$R36*100</f>
        <v>15.179760319573901</v>
      </c>
      <c r="Q36" s="20">
        <f>+'dati assoluti'!R36/'dati assoluti'!$R36*100</f>
        <v>100</v>
      </c>
    </row>
    <row r="37" spans="1:17" ht="9" customHeight="1" x14ac:dyDescent="0.3">
      <c r="A37" s="14">
        <v>6</v>
      </c>
      <c r="B37" s="15"/>
      <c r="C37" s="9" t="s">
        <v>8</v>
      </c>
      <c r="D37" s="20">
        <f>+'dati assoluti'!E37/'dati assoluti'!$H37*100</f>
        <v>45.305453054530545</v>
      </c>
      <c r="E37" s="20">
        <f>+'dati assoluti'!F37/'dati assoluti'!$H37*100</f>
        <v>1.3120131201312013</v>
      </c>
      <c r="F37" s="20">
        <f>+'dati assoluti'!G37/'dati assoluti'!$H37*100</f>
        <v>53.38253382533825</v>
      </c>
      <c r="G37" s="20">
        <f>+'dati assoluti'!H37/'dati assoluti'!$H37*100</f>
        <v>100</v>
      </c>
      <c r="H37" s="20"/>
      <c r="I37" s="20">
        <f>+'dati assoluti'!J37/'dati assoluti'!$M37*100</f>
        <v>32.484076433121018</v>
      </c>
      <c r="J37" s="20">
        <f>+'dati assoluti'!K37/'dati assoluti'!$M37*100</f>
        <v>45.859872611464972</v>
      </c>
      <c r="K37" s="20">
        <f>+'dati assoluti'!L37/'dati assoluti'!$M37*100</f>
        <v>21.656050955414013</v>
      </c>
      <c r="L37" s="20">
        <f>+'dati assoluti'!M37/'dati assoluti'!$M37*100</f>
        <v>100</v>
      </c>
      <c r="M37" s="20"/>
      <c r="N37" s="20">
        <f>+'dati assoluti'!O37/'dati assoluti'!$R37*100</f>
        <v>3.4552845528455287</v>
      </c>
      <c r="O37" s="20">
        <f>+'dati assoluti'!P37/'dati assoluti'!$R37*100</f>
        <v>89.837398373983731</v>
      </c>
      <c r="P37" s="20">
        <f>+'dati assoluti'!Q37/'dati assoluti'!$R37*100</f>
        <v>6.7073170731707323</v>
      </c>
      <c r="Q37" s="20">
        <f>+'dati assoluti'!R37/'dati assoluti'!$R37*100</f>
        <v>100</v>
      </c>
    </row>
    <row r="38" spans="1:17" ht="9" customHeight="1" x14ac:dyDescent="0.3">
      <c r="A38" s="14">
        <v>7</v>
      </c>
      <c r="B38" s="15"/>
      <c r="C38" s="6" t="s">
        <v>10</v>
      </c>
      <c r="D38" s="20">
        <f>+'dati assoluti'!E38/'dati assoluti'!$H38*100</f>
        <v>3.3015217952024765</v>
      </c>
      <c r="E38" s="20">
        <f>+'dati assoluti'!F38/'dati assoluti'!$H38*100</f>
        <v>7.2220789270054171</v>
      </c>
      <c r="F38" s="20">
        <f>+'dati assoluti'!G38/'dati assoluti'!$H38*100</f>
        <v>89.476399277792112</v>
      </c>
      <c r="G38" s="20">
        <f>+'dati assoluti'!H38/'dati assoluti'!$H38*100</f>
        <v>100</v>
      </c>
      <c r="H38" s="20"/>
      <c r="I38" s="20">
        <f>+'dati assoluti'!J38/'dati assoluti'!$M38*100</f>
        <v>27.777777777777779</v>
      </c>
      <c r="J38" s="56">
        <f>-J4</f>
        <v>0</v>
      </c>
      <c r="K38" s="20">
        <f>+'dati assoluti'!L38/'dati assoluti'!$M38*100</f>
        <v>72.222222222222214</v>
      </c>
      <c r="L38" s="20">
        <f>+'dati assoluti'!M38/'dati assoluti'!$M38*100</f>
        <v>100</v>
      </c>
      <c r="M38" s="20"/>
      <c r="N38" s="20" t="s">
        <v>36</v>
      </c>
      <c r="O38" s="20">
        <f>+'dati assoluti'!P38/'dati assoluti'!$R38*100</f>
        <v>72</v>
      </c>
      <c r="P38" s="20">
        <f>+'dati assoluti'!Q38/'dati assoluti'!$R38*100</f>
        <v>28.000000000000004</v>
      </c>
      <c r="Q38" s="20">
        <f>+'dati assoluti'!R38/'dati assoluti'!$R38*100</f>
        <v>100</v>
      </c>
    </row>
    <row r="39" spans="1:17" ht="9" customHeight="1" x14ac:dyDescent="0.3">
      <c r="A39" s="14">
        <v>8</v>
      </c>
      <c r="B39" s="15"/>
      <c r="C39" s="8" t="s">
        <v>25</v>
      </c>
      <c r="D39" s="20">
        <f>+'dati assoluti'!E39/'dati assoluti'!$H39*100</f>
        <v>0.41017227235438886</v>
      </c>
      <c r="E39" s="20">
        <f>+'dati assoluti'!F39/'dati assoluti'!$H39*100</f>
        <v>6.7268252666119768</v>
      </c>
      <c r="F39" s="20">
        <f>+'dati assoluti'!G39/'dati assoluti'!$H39*100</f>
        <v>92.863002461033645</v>
      </c>
      <c r="G39" s="20">
        <f>+'dati assoluti'!H39/'dati assoluti'!$H39*100</f>
        <v>100</v>
      </c>
      <c r="H39" s="20"/>
      <c r="I39" s="20">
        <f>+'dati assoluti'!J39/'dati assoluti'!$M39*100</f>
        <v>13.033707865168539</v>
      </c>
      <c r="J39" s="20">
        <f>+'dati assoluti'!K39/'dati assoluti'!$M39*100</f>
        <v>25.168539325842698</v>
      </c>
      <c r="K39" s="20">
        <f>+'dati assoluti'!L39/'dati assoluti'!$M39*100</f>
        <v>61.797752808988761</v>
      </c>
      <c r="L39" s="20">
        <f>+'dati assoluti'!M39/'dati assoluti'!$M39*100</f>
        <v>100</v>
      </c>
      <c r="M39" s="20"/>
      <c r="N39" s="20">
        <f>+'dati assoluti'!O39/'dati assoluti'!$R39*100</f>
        <v>12.258064516129032</v>
      </c>
      <c r="O39" s="20">
        <f>+'dati assoluti'!P39/'dati assoluti'!$R39*100</f>
        <v>64.516129032258064</v>
      </c>
      <c r="P39" s="20">
        <f>+'dati assoluti'!Q39/'dati assoluti'!$R39*100</f>
        <v>23.225806451612904</v>
      </c>
      <c r="Q39" s="20">
        <f>+'dati assoluti'!R39/'dati assoluti'!$R39*100</f>
        <v>100</v>
      </c>
    </row>
    <row r="40" spans="1:17" ht="9" customHeight="1" x14ac:dyDescent="0.3">
      <c r="A40" s="14">
        <v>9</v>
      </c>
      <c r="B40" s="15"/>
      <c r="C40" s="8" t="s">
        <v>14</v>
      </c>
      <c r="D40" s="20">
        <f>+'dati assoluti'!E40/'dati assoluti'!$H40*100</f>
        <v>0.17391304347826086</v>
      </c>
      <c r="E40" s="20">
        <f>+'dati assoluti'!F40/'dati assoluti'!$H40*100</f>
        <v>1.652173913043478</v>
      </c>
      <c r="F40" s="20">
        <f>+'dati assoluti'!G40/'dati assoluti'!$H40*100</f>
        <v>98.173913043478251</v>
      </c>
      <c r="G40" s="20">
        <f>+'dati assoluti'!H40/'dati assoluti'!$H40*100</f>
        <v>100</v>
      </c>
      <c r="H40" s="20"/>
      <c r="I40" s="20">
        <f>+'dati assoluti'!J40/'dati assoluti'!$M40*100</f>
        <v>38.805970149253731</v>
      </c>
      <c r="J40" s="20">
        <f>+'dati assoluti'!K40/'dati assoluti'!$M40*100</f>
        <v>29.1044776119403</v>
      </c>
      <c r="K40" s="20">
        <f>+'dati assoluti'!L40/'dati assoluti'!$M40*100</f>
        <v>32.089552238805972</v>
      </c>
      <c r="L40" s="20">
        <f>+'dati assoluti'!M40/'dati assoluti'!$M40*100</f>
        <v>100</v>
      </c>
      <c r="M40" s="20"/>
      <c r="N40" s="20">
        <f>+'dati assoluti'!O40/'dati assoluti'!$R40*100</f>
        <v>8.3720930232558146</v>
      </c>
      <c r="O40" s="20">
        <f>+'dati assoluti'!P40/'dati assoluti'!$R40*100</f>
        <v>85.581395348837205</v>
      </c>
      <c r="P40" s="20">
        <f>+'dati assoluti'!Q40/'dati assoluti'!$R40*100</f>
        <v>6.0465116279069768</v>
      </c>
      <c r="Q40" s="20">
        <f>+'dati assoluti'!R40/'dati assoluti'!$R40*100</f>
        <v>100</v>
      </c>
    </row>
    <row r="41" spans="1:17" ht="9" customHeight="1" x14ac:dyDescent="0.3">
      <c r="A41" s="14">
        <v>10</v>
      </c>
      <c r="B41" s="15"/>
      <c r="C41" s="6" t="s">
        <v>31</v>
      </c>
      <c r="D41" s="20">
        <f>+'dati assoluti'!E41/'dati assoluti'!$H41*100</f>
        <v>3.2983508245877062</v>
      </c>
      <c r="E41" s="20">
        <f>+'dati assoluti'!F41/'dati assoluti'!$H41*100</f>
        <v>4.3478260869565215</v>
      </c>
      <c r="F41" s="20">
        <f>+'dati assoluti'!G41/'dati assoluti'!$H41*100</f>
        <v>92.353823088455783</v>
      </c>
      <c r="G41" s="20">
        <f>+'dati assoluti'!H41/'dati assoluti'!$H41*100</f>
        <v>100</v>
      </c>
      <c r="H41" s="20"/>
      <c r="I41" s="20">
        <f>+'dati assoluti'!J41/'dati assoluti'!$M41*100</f>
        <v>63.768115942028977</v>
      </c>
      <c r="J41" s="20">
        <f>+'dati assoluti'!K41/'dati assoluti'!$M41*100</f>
        <v>18.840579710144929</v>
      </c>
      <c r="K41" s="20">
        <f>+'dati assoluti'!L41/'dati assoluti'!$M41*100</f>
        <v>17.391304347826086</v>
      </c>
      <c r="L41" s="20">
        <f>+'dati assoluti'!M41/'dati assoluti'!$M41*100</f>
        <v>100</v>
      </c>
      <c r="M41" s="20"/>
      <c r="N41" s="20">
        <f>+'dati assoluti'!O41/'dati assoluti'!$R41*100</f>
        <v>18.402777777777779</v>
      </c>
      <c r="O41" s="20">
        <f>+'dati assoluti'!P41/'dati assoluti'!$R41*100</f>
        <v>67.361111111111114</v>
      </c>
      <c r="P41" s="20">
        <f>+'dati assoluti'!Q41/'dati assoluti'!$R41*100</f>
        <v>14.236111111111111</v>
      </c>
      <c r="Q41" s="20">
        <f>+'dati assoluti'!R41/'dati assoluti'!$R41*100</f>
        <v>100</v>
      </c>
    </row>
    <row r="42" spans="1:17" ht="9" customHeight="1" x14ac:dyDescent="0.3">
      <c r="A42" s="14">
        <v>11</v>
      </c>
      <c r="B42" s="15"/>
      <c r="C42" s="8" t="s">
        <v>15</v>
      </c>
      <c r="D42" s="20">
        <f>+'dati assoluti'!E42/'dati assoluti'!$H42*100</f>
        <v>2.8649386084583903</v>
      </c>
      <c r="E42" s="20">
        <f>+'dati assoluti'!F42/'dati assoluti'!$H42*100</f>
        <v>6.9577080491132328</v>
      </c>
      <c r="F42" s="20">
        <f>+'dati assoluti'!G42/'dati assoluti'!$H42*100</f>
        <v>90.177353342428376</v>
      </c>
      <c r="G42" s="20">
        <f>+'dati assoluti'!H42/'dati assoluti'!$H42*100</f>
        <v>100</v>
      </c>
      <c r="H42" s="20"/>
      <c r="I42" s="20">
        <f>+'dati assoluti'!J42/'dati assoluti'!$M42*100</f>
        <v>1.2779552715654952</v>
      </c>
      <c r="J42" s="20">
        <f>+'dati assoluti'!K42/'dati assoluti'!$M42*100</f>
        <v>2.962532674992739</v>
      </c>
      <c r="K42" s="20">
        <f>+'dati assoluti'!L42/'dati assoluti'!$M42*100</f>
        <v>95.759512053441767</v>
      </c>
      <c r="L42" s="20">
        <f>+'dati assoluti'!M42/'dati assoluti'!$M42*100</f>
        <v>100</v>
      </c>
      <c r="M42" s="20"/>
      <c r="N42" s="20">
        <f>+'dati assoluti'!O42/'dati assoluti'!$R42*100</f>
        <v>6.3157894736842106</v>
      </c>
      <c r="O42" s="20">
        <f>+'dati assoluti'!P42/'dati assoluti'!$R42*100</f>
        <v>65.65789473684211</v>
      </c>
      <c r="P42" s="20">
        <f>+'dati assoluti'!Q42/'dati assoluti'!$R42*100</f>
        <v>28.026315789473681</v>
      </c>
      <c r="Q42" s="20">
        <f>+'dati assoluti'!R42/'dati assoluti'!$R42*100</f>
        <v>100</v>
      </c>
    </row>
    <row r="43" spans="1:17" ht="9" customHeight="1" x14ac:dyDescent="0.3">
      <c r="A43" s="14">
        <v>12</v>
      </c>
      <c r="B43" s="15"/>
      <c r="C43" s="6" t="s">
        <v>12</v>
      </c>
      <c r="D43" s="20">
        <f>+'dati assoluti'!E43/'dati assoluti'!$H43*100</f>
        <v>10.220125786163523</v>
      </c>
      <c r="E43" s="20">
        <f>+'dati assoluti'!F43/'dati assoluti'!$H43*100</f>
        <v>2.2798742138364778</v>
      </c>
      <c r="F43" s="20">
        <f>+'dati assoluti'!G43/'dati assoluti'!$H43*100</f>
        <v>87.5</v>
      </c>
      <c r="G43" s="20">
        <f>+'dati assoluti'!H43/'dati assoluti'!$H43*100</f>
        <v>100</v>
      </c>
      <c r="H43" s="20"/>
      <c r="I43" s="20">
        <f>+'dati assoluti'!J43/'dati assoluti'!$M43*100</f>
        <v>6.3304721030042916</v>
      </c>
      <c r="J43" s="20">
        <f>+'dati assoluti'!K43/'dati assoluti'!$M43*100</f>
        <v>9.1201716738197423</v>
      </c>
      <c r="K43" s="20">
        <f>+'dati assoluti'!L43/'dati assoluti'!$M43*100</f>
        <v>84.549356223175963</v>
      </c>
      <c r="L43" s="20">
        <f>+'dati assoluti'!M43/'dati assoluti'!$M43*100</f>
        <v>100</v>
      </c>
      <c r="M43" s="20"/>
      <c r="N43" s="20">
        <f>+'dati assoluti'!O43/'dati assoluti'!$R43*100</f>
        <v>21.53846153846154</v>
      </c>
      <c r="O43" s="20">
        <f>+'dati assoluti'!P43/'dati assoluti'!$R43*100</f>
        <v>50.153846153846146</v>
      </c>
      <c r="P43" s="20">
        <f>+'dati assoluti'!Q43/'dati assoluti'!$R43*100</f>
        <v>28.307692307692307</v>
      </c>
      <c r="Q43" s="20">
        <f>+'dati assoluti'!R43/'dati assoluti'!$R43*100</f>
        <v>100</v>
      </c>
    </row>
    <row r="44" spans="1:17" ht="9" customHeight="1" x14ac:dyDescent="0.3">
      <c r="A44" s="14">
        <v>13</v>
      </c>
      <c r="B44" s="15"/>
      <c r="C44" s="9" t="s">
        <v>32</v>
      </c>
      <c r="D44" s="20">
        <f>+'dati assoluti'!E44/'dati assoluti'!$H44*100</f>
        <v>9.3586387434554972</v>
      </c>
      <c r="E44" s="20">
        <f>+'dati assoluti'!F44/'dati assoluti'!$H44*100</f>
        <v>1.7670157068062828</v>
      </c>
      <c r="F44" s="20">
        <f>+'dati assoluti'!G44/'dati assoluti'!$H44*100</f>
        <v>88.874345549738223</v>
      </c>
      <c r="G44" s="20">
        <f>+'dati assoluti'!H44/'dati assoluti'!$H44*100</f>
        <v>100</v>
      </c>
      <c r="H44" s="20"/>
      <c r="I44" s="20">
        <f>+'dati assoluti'!J44/'dati assoluti'!$M44*100</f>
        <v>35.741007194244609</v>
      </c>
      <c r="J44" s="20">
        <f>+'dati assoluti'!K44/'dati assoluti'!$M44*100</f>
        <v>18.589928057553955</v>
      </c>
      <c r="K44" s="20">
        <f>+'dati assoluti'!L44/'dati assoluti'!$M44*100</f>
        <v>45.669064748201436</v>
      </c>
      <c r="L44" s="20">
        <f>+'dati assoluti'!M44/'dati assoluti'!$M44*100</f>
        <v>100</v>
      </c>
      <c r="M44" s="20"/>
      <c r="N44" s="20">
        <f>+'dati assoluti'!O44/'dati assoluti'!$R44*100</f>
        <v>23.749368367862555</v>
      </c>
      <c r="O44" s="20">
        <f>+'dati assoluti'!P44/'dati assoluti'!$R44*100</f>
        <v>62.455785750378979</v>
      </c>
      <c r="P44" s="20">
        <f>+'dati assoluti'!Q44/'dati assoluti'!$R44*100</f>
        <v>13.794845881758464</v>
      </c>
      <c r="Q44" s="20">
        <f>+'dati assoluti'!R44/'dati assoluti'!$R44*100</f>
        <v>100</v>
      </c>
    </row>
    <row r="45" spans="1:17" ht="9" customHeight="1" x14ac:dyDescent="0.3">
      <c r="A45" s="14">
        <v>14</v>
      </c>
      <c r="B45" s="15"/>
      <c r="C45" s="6" t="s">
        <v>24</v>
      </c>
      <c r="D45" s="20">
        <f>+'dati assoluti'!E45/'dati assoluti'!$H45*100</f>
        <v>22.352941176470591</v>
      </c>
      <c r="E45" s="20">
        <f>+'dati assoluti'!F45/'dati assoluti'!$H45*100</f>
        <v>16.470588235294116</v>
      </c>
      <c r="F45" s="20">
        <f>+'dati assoluti'!G45/'dati assoluti'!$H45*100</f>
        <v>61.176470588235297</v>
      </c>
      <c r="G45" s="20">
        <f>+'dati assoluti'!H45/'dati assoluti'!$H45*100</f>
        <v>100</v>
      </c>
      <c r="H45" s="20"/>
      <c r="I45" s="20">
        <f>+'dati assoluti'!J45/'dati assoluti'!$M45*100</f>
        <v>50.831653225806448</v>
      </c>
      <c r="J45" s="20">
        <f>+'dati assoluti'!K45/'dati assoluti'!$M45*100</f>
        <v>15.675403225806454</v>
      </c>
      <c r="K45" s="20">
        <f>+'dati assoluti'!L45/'dati assoluti'!$M45*100</f>
        <v>33.492943548387096</v>
      </c>
      <c r="L45" s="20">
        <f>+'dati assoluti'!M45/'dati assoluti'!$M45*100</f>
        <v>100</v>
      </c>
      <c r="M45" s="20"/>
      <c r="N45" s="20">
        <f>+'dati assoluti'!O45/'dati assoluti'!$R45*100</f>
        <v>8.2665541965415432</v>
      </c>
      <c r="O45" s="20">
        <f>+'dati assoluti'!P45/'dati assoluti'!$R45*100</f>
        <v>67.777309152256421</v>
      </c>
      <c r="P45" s="20">
        <f>+'dati assoluti'!Q45/'dati assoluti'!$R45*100</f>
        <v>23.956136651202026</v>
      </c>
      <c r="Q45" s="20">
        <f>+'dati assoluti'!R45/'dati assoluti'!$R45*100</f>
        <v>100</v>
      </c>
    </row>
    <row r="46" spans="1:17" ht="9" customHeight="1" x14ac:dyDescent="0.3">
      <c r="A46" s="14">
        <v>15</v>
      </c>
      <c r="B46" s="15"/>
      <c r="C46" s="8" t="s">
        <v>16</v>
      </c>
      <c r="D46" s="20">
        <f>+'dati assoluti'!E46/'dati assoluti'!$H46*100</f>
        <v>4.4943820224719104</v>
      </c>
      <c r="E46" s="20">
        <f>+'dati assoluti'!F46/'dati assoluti'!$H46*100</f>
        <v>4.4943820224719104</v>
      </c>
      <c r="F46" s="20">
        <f>+'dati assoluti'!G46/'dati assoluti'!$H46*100</f>
        <v>91.011235955056179</v>
      </c>
      <c r="G46" s="20">
        <f>+'dati assoluti'!H46/'dati assoluti'!$H46*100</f>
        <v>100</v>
      </c>
      <c r="H46" s="20"/>
      <c r="I46" s="20">
        <f>+'dati assoluti'!J46/'dati assoluti'!$M46*100</f>
        <v>7.6836158192090398</v>
      </c>
      <c r="J46" s="20">
        <f>+'dati assoluti'!K46/'dati assoluti'!$M46*100</f>
        <v>3.5028248587570623</v>
      </c>
      <c r="K46" s="20">
        <f>+'dati assoluti'!L46/'dati assoluti'!$M46*100</f>
        <v>88.813559322033896</v>
      </c>
      <c r="L46" s="20">
        <f>+'dati assoluti'!M46/'dati assoluti'!$M46*100</f>
        <v>100</v>
      </c>
      <c r="M46" s="20"/>
      <c r="N46" s="20">
        <f>+'dati assoluti'!O46/'dati assoluti'!$R46*100</f>
        <v>2.3381294964028778</v>
      </c>
      <c r="O46" s="20">
        <f>+'dati assoluti'!P46/'dati assoluti'!$R46*100</f>
        <v>14.748201438848922</v>
      </c>
      <c r="P46" s="20">
        <f>+'dati assoluti'!Q46/'dati assoluti'!$R46*100</f>
        <v>82.913669064748191</v>
      </c>
      <c r="Q46" s="20">
        <f>+'dati assoluti'!R46/'dati assoluti'!$R46*100</f>
        <v>100</v>
      </c>
    </row>
    <row r="47" spans="1:17" ht="9" customHeight="1" x14ac:dyDescent="0.3">
      <c r="A47" s="14">
        <v>16</v>
      </c>
      <c r="B47" s="15"/>
      <c r="C47" s="9" t="s">
        <v>33</v>
      </c>
      <c r="D47" s="20">
        <f>+'dati assoluti'!E47/'dati assoluti'!$H47*100</f>
        <v>0.13661202185792351</v>
      </c>
      <c r="E47" s="20">
        <f>+'dati assoluti'!F47/'dati assoluti'!$H47*100</f>
        <v>0.22768670309653918</v>
      </c>
      <c r="F47" s="20">
        <f>+'dati assoluti'!G47/'dati assoluti'!$H47*100</f>
        <v>99.635701275045534</v>
      </c>
      <c r="G47" s="20">
        <f>+'dati assoluti'!H47/'dati assoluti'!$H47*100</f>
        <v>100</v>
      </c>
      <c r="H47" s="20"/>
      <c r="I47" s="20">
        <f>+'dati assoluti'!J47/'dati assoluti'!$M47*100</f>
        <v>6.8181818181818175</v>
      </c>
      <c r="J47" s="20">
        <f>+'dati assoluti'!K47/'dati assoluti'!$M47*100</f>
        <v>26.136363636363637</v>
      </c>
      <c r="K47" s="20">
        <f>+'dati assoluti'!L47/'dati assoluti'!$M47*100</f>
        <v>67.045454545454547</v>
      </c>
      <c r="L47" s="20">
        <f>+'dati assoluti'!M47/'dati assoluti'!$M47*100</f>
        <v>100</v>
      </c>
      <c r="M47" s="20"/>
      <c r="N47" s="20">
        <f>+'dati assoluti'!O47/'dati assoluti'!$R47*100</f>
        <v>4.2553191489361701</v>
      </c>
      <c r="O47" s="20">
        <f>+'dati assoluti'!P47/'dati assoluti'!$R47*100</f>
        <v>55.319148936170215</v>
      </c>
      <c r="P47" s="20">
        <f>+'dati assoluti'!Q47/'dati assoluti'!$R47*100</f>
        <v>40.425531914893611</v>
      </c>
      <c r="Q47" s="20">
        <f>+'dati assoluti'!R47/'dati assoluti'!$R47*100</f>
        <v>100</v>
      </c>
    </row>
    <row r="48" spans="1:17" ht="9" customHeight="1" x14ac:dyDescent="0.3">
      <c r="A48" s="14">
        <v>17</v>
      </c>
      <c r="B48" s="15"/>
      <c r="C48" s="6" t="s">
        <v>30</v>
      </c>
      <c r="D48" s="20">
        <f>+'dati assoluti'!E48/'dati assoluti'!$H48*100</f>
        <v>0.13531799729364005</v>
      </c>
      <c r="E48" s="20">
        <f>+'dati assoluti'!F48/'dati assoluti'!$H48*100</f>
        <v>4.9391069012178619</v>
      </c>
      <c r="F48" s="20">
        <f>+'dati assoluti'!G48/'dati assoluti'!$H48*100</f>
        <v>94.925575101488505</v>
      </c>
      <c r="G48" s="20">
        <f>+'dati assoluti'!H48/'dati assoluti'!$H48*100</f>
        <v>100</v>
      </c>
      <c r="H48" s="20"/>
      <c r="I48" s="20">
        <f>+'dati assoluti'!J48/'dati assoluti'!$M48*100</f>
        <v>11.428571428571429</v>
      </c>
      <c r="J48" s="20">
        <f>+'dati assoluti'!K48/'dati assoluti'!$M48*100</f>
        <v>11.428571428571429</v>
      </c>
      <c r="K48" s="20">
        <f>+'dati assoluti'!L48/'dati assoluti'!$M48*100</f>
        <v>77.142857142857153</v>
      </c>
      <c r="L48" s="20">
        <f>+'dati assoluti'!M48/'dati assoluti'!$M48*100</f>
        <v>100</v>
      </c>
      <c r="M48" s="20"/>
      <c r="N48" s="20">
        <f>+'dati assoluti'!O48/'dati assoluti'!$R48*100</f>
        <v>6.4516129032258061</v>
      </c>
      <c r="O48" s="20">
        <f>+'dati assoluti'!P48/'dati assoluti'!$R48*100</f>
        <v>38.70967741935484</v>
      </c>
      <c r="P48" s="20">
        <f>+'dati assoluti'!Q48/'dati assoluti'!$R48*100</f>
        <v>54.838709677419352</v>
      </c>
      <c r="Q48" s="20">
        <f>+'dati assoluti'!R48/'dati assoluti'!$R48*100</f>
        <v>100</v>
      </c>
    </row>
    <row r="49" spans="1:17" ht="9" customHeight="1" x14ac:dyDescent="0.3">
      <c r="A49" s="14">
        <v>18</v>
      </c>
      <c r="B49" s="15"/>
      <c r="C49" s="9" t="s">
        <v>29</v>
      </c>
      <c r="D49" s="20">
        <f>+'dati assoluti'!E49/'dati assoluti'!$H49*100</f>
        <v>1.4864864864864866</v>
      </c>
      <c r="E49" s="20">
        <f>+'dati assoluti'!F49/'dati assoluti'!$H49*100</f>
        <v>5.9459459459459465</v>
      </c>
      <c r="F49" s="20">
        <f>+'dati assoluti'!G49/'dati assoluti'!$H49*100</f>
        <v>92.567567567567565</v>
      </c>
      <c r="G49" s="20">
        <f>+'dati assoluti'!H49/'dati assoluti'!$H49*100</f>
        <v>100</v>
      </c>
      <c r="H49" s="20"/>
      <c r="I49" s="20">
        <f>+'dati assoluti'!J49/'dati assoluti'!$M49*100</f>
        <v>2.5316455696202533</v>
      </c>
      <c r="J49" s="20">
        <f>+'dati assoluti'!K49/'dati assoluti'!$M49*100</f>
        <v>6.3291139240506329</v>
      </c>
      <c r="K49" s="20">
        <f>+'dati assoluti'!L49/'dati assoluti'!$M49*100</f>
        <v>91.139240506329116</v>
      </c>
      <c r="L49" s="20">
        <f>+'dati assoluti'!M49/'dati assoluti'!$M49*100</f>
        <v>100</v>
      </c>
      <c r="M49" s="20"/>
      <c r="N49" s="20">
        <f>+'dati assoluti'!O49/'dati assoluti'!$R49*100</f>
        <v>5.2631578947368416</v>
      </c>
      <c r="O49" s="20">
        <f>+'dati assoluti'!P49/'dati assoluti'!$R49*100</f>
        <v>28.07017543859649</v>
      </c>
      <c r="P49" s="20">
        <f>+'dati assoluti'!Q49/'dati assoluti'!$R49*100</f>
        <v>66.666666666666657</v>
      </c>
      <c r="Q49" s="20">
        <f>+'dati assoluti'!R49/'dati assoluti'!$R49*100</f>
        <v>100</v>
      </c>
    </row>
    <row r="50" spans="1:17" ht="9" customHeight="1" x14ac:dyDescent="0.3">
      <c r="A50" s="14">
        <v>19</v>
      </c>
      <c r="B50" s="15"/>
      <c r="C50" s="6" t="s">
        <v>34</v>
      </c>
      <c r="D50" s="20">
        <f>+'dati assoluti'!E50/'dati assoluti'!$H50*100</f>
        <v>9.8039215686274517</v>
      </c>
      <c r="E50" s="20">
        <f>+'dati assoluti'!F50/'dati assoluti'!$H50*100</f>
        <v>11.76470588235294</v>
      </c>
      <c r="F50" s="20">
        <f>+'dati assoluti'!G50/'dati assoluti'!$H50*100</f>
        <v>78.431372549019613</v>
      </c>
      <c r="G50" s="20">
        <f>+'dati assoluti'!H50/'dati assoluti'!$H50*100</f>
        <v>100</v>
      </c>
      <c r="H50" s="20"/>
      <c r="I50" s="20">
        <f>+'dati assoluti'!J50/'dati assoluti'!$M50*100</f>
        <v>40</v>
      </c>
      <c r="J50" s="20">
        <f>+'dati assoluti'!K50/'dati assoluti'!$M50*100</f>
        <v>60</v>
      </c>
      <c r="K50" s="20" t="s">
        <v>36</v>
      </c>
      <c r="L50" s="20">
        <f>+'dati assoluti'!M50/'dati assoluti'!$M50*100</f>
        <v>100</v>
      </c>
      <c r="M50" s="20"/>
      <c r="N50" s="20">
        <f>+'dati assoluti'!O50/'dati assoluti'!$R50*100</f>
        <v>3.3333333333333335</v>
      </c>
      <c r="O50" s="20">
        <f>+'dati assoluti'!P50/'dati assoluti'!$R50*100</f>
        <v>96.666666666666671</v>
      </c>
      <c r="P50" s="20" t="s">
        <v>36</v>
      </c>
      <c r="Q50" s="20">
        <f>+'dati assoluti'!R50/'dati assoluti'!$R50*100</f>
        <v>100</v>
      </c>
    </row>
    <row r="51" spans="1:17" ht="9" customHeight="1" x14ac:dyDescent="0.3">
      <c r="A51" s="14">
        <v>20</v>
      </c>
      <c r="B51" s="15"/>
      <c r="C51" s="9" t="s">
        <v>27</v>
      </c>
      <c r="D51" s="20">
        <f>+'dati assoluti'!E51/'dati assoluti'!$H51*100</f>
        <v>0.32786885245901637</v>
      </c>
      <c r="E51" s="20">
        <f>+'dati assoluti'!F51/'dati assoluti'!$H51*100</f>
        <v>11.475409836065573</v>
      </c>
      <c r="F51" s="20">
        <f>+'dati assoluti'!G51/'dati assoluti'!$H51*100</f>
        <v>88.196721311475414</v>
      </c>
      <c r="G51" s="20">
        <f>+'dati assoluti'!H51/'dati assoluti'!$H51*100</f>
        <v>100</v>
      </c>
      <c r="H51" s="20"/>
      <c r="I51" s="20">
        <f>+'dati assoluti'!J51/'dati assoluti'!$M51*100</f>
        <v>24.390243902439025</v>
      </c>
      <c r="J51" s="20">
        <f>+'dati assoluti'!K51/'dati assoluti'!$M51*100</f>
        <v>7.3170731707317067</v>
      </c>
      <c r="K51" s="20">
        <f>+'dati assoluti'!L51/'dati assoluti'!$M51*100</f>
        <v>68.292682926829272</v>
      </c>
      <c r="L51" s="20">
        <f>+'dati assoluti'!M51/'dati assoluti'!$M51*100</f>
        <v>100</v>
      </c>
      <c r="M51" s="20"/>
      <c r="N51" s="20">
        <f>+'dati assoluti'!O51/'dati assoluti'!$R51*100</f>
        <v>24.444444444444443</v>
      </c>
      <c r="O51" s="20">
        <f>+'dati assoluti'!P51/'dati assoluti'!$R51*100</f>
        <v>55.555555555555557</v>
      </c>
      <c r="P51" s="20">
        <f>+'dati assoluti'!Q51/'dati assoluti'!$R51*100</f>
        <v>20</v>
      </c>
      <c r="Q51" s="20">
        <f>+'dati assoluti'!R51/'dati assoluti'!$R51*100</f>
        <v>100</v>
      </c>
    </row>
    <row r="52" spans="1:17" ht="9" customHeight="1" x14ac:dyDescent="0.3">
      <c r="A52" s="14"/>
      <c r="B52" s="15"/>
      <c r="C52" s="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9" customHeight="1" x14ac:dyDescent="0.3">
      <c r="A53" s="14"/>
      <c r="B53" s="15"/>
      <c r="C53" s="6" t="s">
        <v>20</v>
      </c>
      <c r="D53" s="21">
        <f>+'dati assoluti'!E53/'dati assoluti'!$H53*100</f>
        <v>2.4345352631138626</v>
      </c>
      <c r="E53" s="21">
        <f>+'dati assoluti'!F53/'dati assoluti'!$H53*100</f>
        <v>4.7435790178197941</v>
      </c>
      <c r="F53" s="21">
        <f>+'dati assoluti'!G53/'dati assoluti'!$H53*100</f>
        <v>92.821885719066344</v>
      </c>
      <c r="G53" s="21">
        <f>+'dati assoluti'!H53/'dati assoluti'!$H53*100</f>
        <v>100</v>
      </c>
      <c r="H53" s="21"/>
      <c r="I53" s="21">
        <f>+'dati assoluti'!J53/'dati assoluti'!$M53*100</f>
        <v>42.766196068082863</v>
      </c>
      <c r="J53" s="21">
        <f>+'dati assoluti'!K53/'dati assoluti'!$M53*100</f>
        <v>17.133966662268548</v>
      </c>
      <c r="K53" s="21">
        <f>+'dati assoluti'!L53/'dati assoluti'!$M53*100</f>
        <v>40.099837269648589</v>
      </c>
      <c r="L53" s="21">
        <f>+'dati assoluti'!M53/'dati assoluti'!$M53*100</f>
        <v>100</v>
      </c>
      <c r="M53" s="21"/>
      <c r="N53" s="21">
        <f>+'dati assoluti'!O53/'dati assoluti'!$R53*100</f>
        <v>12.215220003173668</v>
      </c>
      <c r="O53" s="21">
        <f>+'dati assoluti'!P53/'dati assoluti'!$R53*100</f>
        <v>64.00834221204633</v>
      </c>
      <c r="P53" s="21">
        <f>+'dati assoluti'!Q53/'dati assoluti'!$R53*100</f>
        <v>23.776437784779997</v>
      </c>
      <c r="Q53" s="21">
        <f>+'dati assoluti'!R53/'dati assoluti'!$R53*100</f>
        <v>100</v>
      </c>
    </row>
    <row r="54" spans="1:17" ht="9" customHeight="1" x14ac:dyDescent="0.3">
      <c r="A54" s="14"/>
      <c r="B54" s="15"/>
      <c r="C54" s="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9" customHeight="1" x14ac:dyDescent="0.3">
      <c r="A55" s="14"/>
      <c r="B55" s="15"/>
      <c r="C55" s="4" t="s">
        <v>4</v>
      </c>
      <c r="D55" s="39">
        <f>+'dati assoluti'!E55/'dati assoluti'!$H55*100</f>
        <v>5.2224081860363851</v>
      </c>
      <c r="E55" s="39">
        <f>+'dati assoluti'!F55/'dati assoluti'!$H55*100</f>
        <v>3.1745383788491108</v>
      </c>
      <c r="F55" s="39">
        <f>+'dati assoluti'!G55/'dati assoluti'!$H55*100</f>
        <v>91.603053435114504</v>
      </c>
      <c r="G55" s="39">
        <f>+'dati assoluti'!H55/'dati assoluti'!$H55*100</f>
        <v>100</v>
      </c>
      <c r="H55" s="39"/>
      <c r="I55" s="39">
        <f>+'dati assoluti'!J55/'dati assoluti'!$M55*100</f>
        <v>35.135135135135137</v>
      </c>
      <c r="J55" s="39">
        <f>+'dati assoluti'!K55/'dati assoluti'!$M55*100</f>
        <v>21.621621621621621</v>
      </c>
      <c r="K55" s="39">
        <f>+'dati assoluti'!L55/'dati assoluti'!$M55*100</f>
        <v>43.243243243243242</v>
      </c>
      <c r="L55" s="39">
        <f>+'dati assoluti'!M55/'dati assoluti'!$M55*100</f>
        <v>100</v>
      </c>
      <c r="M55" s="39"/>
      <c r="N55" s="39">
        <f>+'dati assoluti'!O55/'dati assoluti'!$R55*100</f>
        <v>12.857142857142856</v>
      </c>
      <c r="O55" s="39">
        <f>+'dati assoluti'!P55/'dati assoluti'!$R55*100</f>
        <v>84.821428571428569</v>
      </c>
      <c r="P55" s="39">
        <f>+'dati assoluti'!Q55/'dati assoluti'!$R55*100</f>
        <v>2.3214285714285716</v>
      </c>
      <c r="Q55" s="39">
        <f>+'dati assoluti'!R55/'dati assoluti'!$R55*100</f>
        <v>100</v>
      </c>
    </row>
    <row r="56" spans="1:17" ht="13.5" customHeight="1" x14ac:dyDescent="0.3">
      <c r="A56" s="49" t="s">
        <v>19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</row>
    <row r="57" spans="1:17" ht="9" customHeight="1" x14ac:dyDescent="0.3">
      <c r="A57" s="14">
        <v>1</v>
      </c>
      <c r="B57" s="15"/>
      <c r="C57" s="6" t="s">
        <v>11</v>
      </c>
      <c r="D57" s="40" t="s">
        <v>36</v>
      </c>
      <c r="E57" s="20">
        <f>+'dati assoluti'!F57/'dati assoluti'!$H57*100</f>
        <v>23.728813559322035</v>
      </c>
      <c r="F57" s="20">
        <f>+'dati assoluti'!G57/'dati assoluti'!$H57*100</f>
        <v>76.271186440677965</v>
      </c>
      <c r="G57" s="20">
        <f>+'dati assoluti'!H57/'dati assoluti'!$H57*100</f>
        <v>100</v>
      </c>
      <c r="H57" s="20"/>
      <c r="I57" s="20">
        <f>+'dati assoluti'!J57/'dati assoluti'!$M57*100</f>
        <v>22.330097087378643</v>
      </c>
      <c r="J57" s="20">
        <f>+'dati assoluti'!K57/'dati assoluti'!$M57*100</f>
        <v>33.009708737864081</v>
      </c>
      <c r="K57" s="20">
        <f>+'dati assoluti'!L57/'dati assoluti'!$M57*100</f>
        <v>44.660194174757287</v>
      </c>
      <c r="L57" s="20">
        <f>+'dati assoluti'!M57/'dati assoluti'!$M57*100</f>
        <v>100</v>
      </c>
      <c r="M57" s="20"/>
      <c r="N57" s="20">
        <f>+'dati assoluti'!O57/'dati assoluti'!$R57*100</f>
        <v>4.5267489711934159</v>
      </c>
      <c r="O57" s="20">
        <f>+'dati assoluti'!P57/'dati assoluti'!$R57*100</f>
        <v>88.065843621399182</v>
      </c>
      <c r="P57" s="20">
        <f>+'dati assoluti'!Q57/'dati assoluti'!$R57*100</f>
        <v>7.4074074074074066</v>
      </c>
      <c r="Q57" s="20">
        <f>+'dati assoluti'!R57/'dati assoluti'!$R57*100</f>
        <v>100</v>
      </c>
    </row>
    <row r="58" spans="1:17" ht="9" customHeight="1" x14ac:dyDescent="0.3">
      <c r="A58" s="14">
        <v>2</v>
      </c>
      <c r="B58" s="15"/>
      <c r="C58" s="6" t="s">
        <v>6</v>
      </c>
      <c r="D58" s="20">
        <f>+'dati assoluti'!E58/'dati assoluti'!$H58*100</f>
        <v>16.122840690978887</v>
      </c>
      <c r="E58" s="20">
        <f>+'dati assoluti'!F58/'dati assoluti'!$H58*100</f>
        <v>25.431861804222649</v>
      </c>
      <c r="F58" s="20">
        <f>+'dati assoluti'!G58/'dati assoluti'!$H58*100</f>
        <v>58.445297504798468</v>
      </c>
      <c r="G58" s="20">
        <f>+'dati assoluti'!H58/'dati assoluti'!$H58*100</f>
        <v>100</v>
      </c>
      <c r="H58" s="20"/>
      <c r="I58" s="20">
        <f>+'dati assoluti'!J58/'dati assoluti'!$M58*100</f>
        <v>7.0588235294117645</v>
      </c>
      <c r="J58" s="20">
        <f>+'dati assoluti'!K58/'dati assoluti'!$M58*100</f>
        <v>16.470588235294116</v>
      </c>
      <c r="K58" s="20">
        <f>+'dati assoluti'!L58/'dati assoluti'!$M58*100</f>
        <v>76.470588235294116</v>
      </c>
      <c r="L58" s="20">
        <f>+'dati assoluti'!M58/'dati assoluti'!$M58*100</f>
        <v>100</v>
      </c>
      <c r="M58" s="20"/>
      <c r="N58" s="20">
        <f>+'dati assoluti'!O58/'dati assoluti'!$R58*100</f>
        <v>5.625</v>
      </c>
      <c r="O58" s="20">
        <f>+'dati assoluti'!P58/'dati assoluti'!$R58*100</f>
        <v>84.375</v>
      </c>
      <c r="P58" s="20">
        <f>+'dati assoluti'!Q58/'dati assoluti'!$R58*100</f>
        <v>10</v>
      </c>
      <c r="Q58" s="20">
        <f>+'dati assoluti'!R58/'dati assoluti'!$R58*100</f>
        <v>100</v>
      </c>
    </row>
    <row r="59" spans="1:17" ht="9" customHeight="1" x14ac:dyDescent="0.3">
      <c r="A59" s="14">
        <v>3</v>
      </c>
      <c r="B59" s="15"/>
      <c r="C59" s="6" t="s">
        <v>7</v>
      </c>
      <c r="D59" s="20">
        <f>+'dati assoluti'!E59/'dati assoluti'!$H59*100</f>
        <v>7.8690807799442899</v>
      </c>
      <c r="E59" s="20">
        <f>+'dati assoluti'!F59/'dati assoluti'!$H59*100</f>
        <v>21.935933147632312</v>
      </c>
      <c r="F59" s="20">
        <f>+'dati assoluti'!G59/'dati assoluti'!$H59*100</f>
        <v>70.19498607242339</v>
      </c>
      <c r="G59" s="20">
        <f>+'dati assoluti'!H59/'dati assoluti'!$H59*100</f>
        <v>100</v>
      </c>
      <c r="H59" s="20"/>
      <c r="I59" s="20">
        <f>+'dati assoluti'!J59/'dati assoluti'!$M59*100</f>
        <v>13.250819075354933</v>
      </c>
      <c r="J59" s="20">
        <f>+'dati assoluti'!K59/'dati assoluti'!$M59*100</f>
        <v>70.476883873316339</v>
      </c>
      <c r="K59" s="20">
        <f>+'dati assoluti'!L59/'dati assoluti'!$M59*100</f>
        <v>16.272297051328721</v>
      </c>
      <c r="L59" s="20">
        <f>+'dati assoluti'!M59/'dati assoluti'!$M59*100</f>
        <v>100</v>
      </c>
      <c r="M59" s="20"/>
      <c r="N59" s="20">
        <f>+'dati assoluti'!O59/'dati assoluti'!$R59*100</f>
        <v>1.2839983432279443</v>
      </c>
      <c r="O59" s="20">
        <f>+'dati assoluti'!P59/'dati assoluti'!$R59*100</f>
        <v>79.345575037967691</v>
      </c>
      <c r="P59" s="20">
        <f>+'dati assoluti'!Q59/'dati assoluti'!$R59*100</f>
        <v>19.370426618804363</v>
      </c>
      <c r="Q59" s="20">
        <f>+'dati assoluti'!R59/'dati assoluti'!$R59*100</f>
        <v>100</v>
      </c>
    </row>
    <row r="60" spans="1:17" ht="9" customHeight="1" x14ac:dyDescent="0.3">
      <c r="A60" s="14">
        <v>4</v>
      </c>
      <c r="B60" s="15"/>
      <c r="C60" s="8" t="s">
        <v>9</v>
      </c>
      <c r="D60" s="20">
        <f>+'dati assoluti'!E60/'dati assoluti'!$H60*100</f>
        <v>1.0638297872340425</v>
      </c>
      <c r="E60" s="20">
        <f>+'dati assoluti'!F60/'dati assoluti'!$H60*100</f>
        <v>51.773049645390067</v>
      </c>
      <c r="F60" s="20">
        <f>+'dati assoluti'!G60/'dati assoluti'!$H60*100</f>
        <v>47.163120567375891</v>
      </c>
      <c r="G60" s="20">
        <f>+'dati assoluti'!H60/'dati assoluti'!$H60*100</f>
        <v>100</v>
      </c>
      <c r="H60" s="20"/>
      <c r="I60" s="20">
        <f>+'dati assoluti'!J60/'dati assoluti'!$M60*100</f>
        <v>8.132147395171538</v>
      </c>
      <c r="J60" s="20">
        <f>+'dati assoluti'!K60/'dati assoluti'!$M60*100</f>
        <v>18.170266836086405</v>
      </c>
      <c r="K60" s="20">
        <f>+'dati assoluti'!L60/'dati assoluti'!$M60*100</f>
        <v>73.697585768742059</v>
      </c>
      <c r="L60" s="20">
        <f>+'dati assoluti'!M60/'dati assoluti'!$M60*100</f>
        <v>100</v>
      </c>
      <c r="M60" s="20"/>
      <c r="N60" s="20">
        <f>+'dati assoluti'!O60/'dati assoluti'!$R60*100</f>
        <v>8.3775185577942732</v>
      </c>
      <c r="O60" s="20">
        <f>+'dati assoluti'!P60/'dati assoluti'!$R60*100</f>
        <v>83.032873806998936</v>
      </c>
      <c r="P60" s="20">
        <f>+'dati assoluti'!Q60/'dati assoluti'!$R60*100</f>
        <v>8.5896076352067858</v>
      </c>
      <c r="Q60" s="20">
        <f>+'dati assoluti'!R60/'dati assoluti'!$R60*100</f>
        <v>100</v>
      </c>
    </row>
    <row r="61" spans="1:17" ht="9" customHeight="1" x14ac:dyDescent="0.3">
      <c r="A61" s="14">
        <v>5</v>
      </c>
      <c r="B61" s="15"/>
      <c r="C61" s="8" t="s">
        <v>13</v>
      </c>
      <c r="D61" s="20" t="s">
        <v>36</v>
      </c>
      <c r="E61" s="20">
        <f>+'dati assoluti'!F61/'dati assoluti'!$H61*100</f>
        <v>20.283018867924529</v>
      </c>
      <c r="F61" s="20">
        <f>+'dati assoluti'!G61/'dati assoluti'!$H61*100</f>
        <v>79.716981132075475</v>
      </c>
      <c r="G61" s="20">
        <f>+'dati assoluti'!H61/'dati assoluti'!$H61*100</f>
        <v>100</v>
      </c>
      <c r="H61" s="20"/>
      <c r="I61" s="20">
        <f>+'dati assoluti'!J61/'dati assoluti'!$M61*100</f>
        <v>13.475177304964539</v>
      </c>
      <c r="J61" s="20">
        <f>+'dati assoluti'!K61/'dati assoluti'!$M61*100</f>
        <v>62.411347517730498</v>
      </c>
      <c r="K61" s="20">
        <f>+'dati assoluti'!L61/'dati assoluti'!$M61*100</f>
        <v>24.113475177304963</v>
      </c>
      <c r="L61" s="20">
        <f>+'dati assoluti'!M61/'dati assoluti'!$M61*100</f>
        <v>100</v>
      </c>
      <c r="M61" s="20"/>
      <c r="N61" s="20">
        <f>+'dati assoluti'!O61/'dati assoluti'!$R61*100</f>
        <v>1.1764705882352942</v>
      </c>
      <c r="O61" s="20">
        <f>+'dati assoluti'!P61/'dati assoluti'!$R61*100</f>
        <v>96.078431372549019</v>
      </c>
      <c r="P61" s="20">
        <f>+'dati assoluti'!Q61/'dati assoluti'!$R61*100</f>
        <v>2.7450980392156863</v>
      </c>
      <c r="Q61" s="20">
        <f>+'dati assoluti'!R61/'dati assoluti'!$R61*100</f>
        <v>100</v>
      </c>
    </row>
    <row r="62" spans="1:17" ht="9" customHeight="1" x14ac:dyDescent="0.3">
      <c r="A62" s="14">
        <v>6</v>
      </c>
      <c r="B62" s="15"/>
      <c r="C62" s="9" t="s">
        <v>8</v>
      </c>
      <c r="D62" s="20">
        <f>+'dati assoluti'!E62/'dati assoluti'!$H62*100</f>
        <v>12.703583061889251</v>
      </c>
      <c r="E62" s="20">
        <f>+'dati assoluti'!F62/'dati assoluti'!$H62*100</f>
        <v>12.052117263843648</v>
      </c>
      <c r="F62" s="20">
        <f>+'dati assoluti'!G62/'dati assoluti'!$H62*100</f>
        <v>75.244299674267097</v>
      </c>
      <c r="G62" s="20">
        <f>+'dati assoluti'!H62/'dati assoluti'!$H62*100</f>
        <v>100</v>
      </c>
      <c r="H62" s="20"/>
      <c r="I62" s="20">
        <f>+'dati assoluti'!J62/'dati assoluti'!$M62*100</f>
        <v>40.476190476190474</v>
      </c>
      <c r="J62" s="20">
        <f>+'dati assoluti'!K62/'dati assoluti'!$M62*100</f>
        <v>39.523809523809526</v>
      </c>
      <c r="K62" s="20">
        <f>+'dati assoluti'!L62/'dati assoluti'!$M62*100</f>
        <v>20</v>
      </c>
      <c r="L62" s="20">
        <f>+'dati assoluti'!M62/'dati assoluti'!$M62*100</f>
        <v>100</v>
      </c>
      <c r="M62" s="20"/>
      <c r="N62" s="20">
        <f>+'dati assoluti'!O62/'dati assoluti'!$R62*100</f>
        <v>3.1100478468899522</v>
      </c>
      <c r="O62" s="20">
        <f>+'dati assoluti'!P62/'dati assoluti'!$R62*100</f>
        <v>91.267942583732051</v>
      </c>
      <c r="P62" s="20">
        <f>+'dati assoluti'!Q62/'dati assoluti'!$R62*100</f>
        <v>5.6220095693779903</v>
      </c>
      <c r="Q62" s="20">
        <f>+'dati assoluti'!R62/'dati assoluti'!$R62*100</f>
        <v>100</v>
      </c>
    </row>
    <row r="63" spans="1:17" ht="9" customHeight="1" x14ac:dyDescent="0.3">
      <c r="A63" s="14">
        <v>7</v>
      </c>
      <c r="B63" s="15"/>
      <c r="C63" s="6" t="s">
        <v>10</v>
      </c>
      <c r="D63" s="20">
        <f>+'dati assoluti'!E63/'dati assoluti'!$H63*100</f>
        <v>1.7741935483870968</v>
      </c>
      <c r="E63" s="20">
        <f>+'dati assoluti'!F63/'dati assoluti'!$H63*100</f>
        <v>21.129032258064516</v>
      </c>
      <c r="F63" s="20">
        <f>+'dati assoluti'!G63/'dati assoluti'!$H63*100</f>
        <v>77.096774193548384</v>
      </c>
      <c r="G63" s="20">
        <f>+'dati assoluti'!H63/'dati assoluti'!$H63*100</f>
        <v>100</v>
      </c>
      <c r="H63" s="20"/>
      <c r="I63" s="20">
        <f>+'dati assoluti'!J63/'dati assoluti'!$M63*100</f>
        <v>6.9105691056910574</v>
      </c>
      <c r="J63" s="20">
        <f>+'dati assoluti'!K63/'dati assoluti'!$M63*100</f>
        <v>78.048780487804876</v>
      </c>
      <c r="K63" s="20">
        <f>+'dati assoluti'!L63/'dati assoluti'!$M63*100</f>
        <v>15.040650406504067</v>
      </c>
      <c r="L63" s="20">
        <f>+'dati assoluti'!M63/'dati assoluti'!$M63*100</f>
        <v>100</v>
      </c>
      <c r="M63" s="20"/>
      <c r="N63" s="20">
        <f>+'dati assoluti'!O63/'dati assoluti'!$R63*100</f>
        <v>0.75872534142640369</v>
      </c>
      <c r="O63" s="20">
        <f>+'dati assoluti'!P63/'dati assoluti'!$R63*100</f>
        <v>95.447647951441581</v>
      </c>
      <c r="P63" s="20">
        <f>+'dati assoluti'!Q63/'dati assoluti'!$R63*100</f>
        <v>3.793626707132018</v>
      </c>
      <c r="Q63" s="20">
        <f>+'dati assoluti'!R63/'dati assoluti'!$R63*100</f>
        <v>100</v>
      </c>
    </row>
    <row r="64" spans="1:17" ht="9" customHeight="1" x14ac:dyDescent="0.3">
      <c r="A64" s="14">
        <v>8</v>
      </c>
      <c r="B64" s="15"/>
      <c r="C64" s="8" t="s">
        <v>25</v>
      </c>
      <c r="D64" s="20">
        <f>+'dati assoluti'!E64/'dati assoluti'!$H64*100</f>
        <v>0.55805966945696506</v>
      </c>
      <c r="E64" s="20">
        <f>+'dati assoluti'!F64/'dati assoluti'!$H64*100</f>
        <v>4.3571581884524573</v>
      </c>
      <c r="F64" s="20">
        <f>+'dati assoluti'!G64/'dati assoluti'!$H64*100</f>
        <v>95.084782142090575</v>
      </c>
      <c r="G64" s="20">
        <f>+'dati assoluti'!H64/'dati assoluti'!$H64*100</f>
        <v>100</v>
      </c>
      <c r="H64" s="20"/>
      <c r="I64" s="20">
        <f>+'dati assoluti'!J64/'dati assoluti'!$M64*100</f>
        <v>2.4767801857585141</v>
      </c>
      <c r="J64" s="20">
        <f>+'dati assoluti'!K64/'dati assoluti'!$M64*100</f>
        <v>86.068111455108351</v>
      </c>
      <c r="K64" s="20">
        <f>+'dati assoluti'!L64/'dati assoluti'!$M64*100</f>
        <v>11.455108359133128</v>
      </c>
      <c r="L64" s="20">
        <f>+'dati assoluti'!M64/'dati assoluti'!$M64*100</f>
        <v>100</v>
      </c>
      <c r="M64" s="20"/>
      <c r="N64" s="20">
        <f>+'dati assoluti'!O64/'dati assoluti'!$R64*100</f>
        <v>1.2326656394453006</v>
      </c>
      <c r="O64" s="20">
        <f>+'dati assoluti'!P64/'dati assoluti'!$R64*100</f>
        <v>95.531587057010782</v>
      </c>
      <c r="P64" s="20">
        <f>+'dati assoluti'!Q64/'dati assoluti'!$R64*100</f>
        <v>3.2357473035439135</v>
      </c>
      <c r="Q64" s="20">
        <f>+'dati assoluti'!R64/'dati assoluti'!$R64*100</f>
        <v>100</v>
      </c>
    </row>
    <row r="65" spans="1:17" ht="9" customHeight="1" x14ac:dyDescent="0.3">
      <c r="A65" s="14">
        <v>9</v>
      </c>
      <c r="B65" s="15"/>
      <c r="C65" s="8" t="s">
        <v>14</v>
      </c>
      <c r="D65" s="20">
        <f>+'dati assoluti'!E65/'dati assoluti'!$H65*100</f>
        <v>0.47074646940147952</v>
      </c>
      <c r="E65" s="20">
        <f>+'dati assoluti'!F65/'dati assoluti'!$H65*100</f>
        <v>1.4122394082044385</v>
      </c>
      <c r="F65" s="20">
        <f>+'dati assoluti'!G65/'dati assoluti'!$H65*100</f>
        <v>98.117014122394082</v>
      </c>
      <c r="G65" s="20">
        <f>+'dati assoluti'!H65/'dati assoluti'!$H65*100</f>
        <v>100</v>
      </c>
      <c r="H65" s="20"/>
      <c r="I65" s="20">
        <f>+'dati assoluti'!J65/'dati assoluti'!$M65*100</f>
        <v>12.280701754385964</v>
      </c>
      <c r="J65" s="20">
        <f>+'dati assoluti'!K65/'dati assoluti'!$M65*100</f>
        <v>49.122807017543856</v>
      </c>
      <c r="K65" s="20">
        <f>+'dati assoluti'!L65/'dati assoluti'!$M65*100</f>
        <v>38.596491228070171</v>
      </c>
      <c r="L65" s="20">
        <f>+'dati assoluti'!M65/'dati assoluti'!$M65*100</f>
        <v>100</v>
      </c>
      <c r="M65" s="20"/>
      <c r="N65" s="20">
        <f>+'dati assoluti'!O65/'dati assoluti'!$R65*100</f>
        <v>0.67567567567567566</v>
      </c>
      <c r="O65" s="20">
        <f>+'dati assoluti'!P65/'dati assoluti'!$R65*100</f>
        <v>82.432432432432435</v>
      </c>
      <c r="P65" s="20">
        <f>+'dati assoluti'!Q65/'dati assoluti'!$R65*100</f>
        <v>16.891891891891891</v>
      </c>
      <c r="Q65" s="20">
        <f>+'dati assoluti'!R65/'dati assoluti'!$R65*100</f>
        <v>100</v>
      </c>
    </row>
    <row r="66" spans="1:17" ht="9" customHeight="1" x14ac:dyDescent="0.3">
      <c r="A66" s="14">
        <v>10</v>
      </c>
      <c r="B66" s="15"/>
      <c r="C66" s="6" t="s">
        <v>31</v>
      </c>
      <c r="D66" s="20">
        <f>+'dati assoluti'!E66/'dati assoluti'!$H66*100</f>
        <v>5.6506849315068486</v>
      </c>
      <c r="E66" s="20">
        <f>+'dati assoluti'!F66/'dati assoluti'!$H66*100</f>
        <v>6.3356164383561646</v>
      </c>
      <c r="F66" s="20">
        <f>+'dati assoluti'!G66/'dati assoluti'!$H66*100</f>
        <v>88.013698630136986</v>
      </c>
      <c r="G66" s="20">
        <f>+'dati assoluti'!H66/'dati assoluti'!$H66*100</f>
        <v>100</v>
      </c>
      <c r="H66" s="20"/>
      <c r="I66" s="20">
        <f>+'dati assoluti'!J66/'dati assoluti'!$M66*100</f>
        <v>6.4516129032258061</v>
      </c>
      <c r="J66" s="20">
        <f>+'dati assoluti'!K66/'dati assoluti'!$M66*100</f>
        <v>3.225806451612903</v>
      </c>
      <c r="K66" s="20">
        <f>+'dati assoluti'!L66/'dati assoluti'!$M66*100</f>
        <v>90.322580645161281</v>
      </c>
      <c r="L66" s="20">
        <f>+'dati assoluti'!M66/'dati assoluti'!$M66*100</f>
        <v>100</v>
      </c>
      <c r="M66" s="20"/>
      <c r="N66" s="20">
        <f>+'dati assoluti'!O66/'dati assoluti'!$R66*100</f>
        <v>5.8823529411764701</v>
      </c>
      <c r="O66" s="20">
        <f>+'dati assoluti'!P66/'dati assoluti'!$R66*100</f>
        <v>70.588235294117652</v>
      </c>
      <c r="P66" s="20">
        <f>+'dati assoluti'!Q66/'dati assoluti'!$R66*100</f>
        <v>23.52941176470588</v>
      </c>
      <c r="Q66" s="20">
        <f>+'dati assoluti'!R66/'dati assoluti'!$R66*100</f>
        <v>100</v>
      </c>
    </row>
    <row r="67" spans="1:17" ht="9" customHeight="1" x14ac:dyDescent="0.3">
      <c r="A67" s="14">
        <v>11</v>
      </c>
      <c r="B67" s="15"/>
      <c r="C67" s="8" t="s">
        <v>15</v>
      </c>
      <c r="D67" s="20">
        <f>+'dati assoluti'!E67/'dati assoluti'!$H67*100</f>
        <v>0.84626234132581102</v>
      </c>
      <c r="E67" s="20">
        <f>+'dati assoluti'!F67/'dati assoluti'!$H67*100</f>
        <v>14.104372355430183</v>
      </c>
      <c r="F67" s="20">
        <f>+'dati assoluti'!G67/'dati assoluti'!$H67*100</f>
        <v>85.049365303244002</v>
      </c>
      <c r="G67" s="20">
        <f>+'dati assoluti'!H67/'dati assoluti'!$H67*100</f>
        <v>100</v>
      </c>
      <c r="H67" s="20"/>
      <c r="I67" s="20">
        <f>+'dati assoluti'!J67/'dati assoluti'!$M67*100</f>
        <v>3.4195933456561924</v>
      </c>
      <c r="J67" s="20">
        <f>+'dati assoluti'!K67/'dati assoluti'!$M67*100</f>
        <v>11.275415896487985</v>
      </c>
      <c r="K67" s="20">
        <f>+'dati assoluti'!L67/'dati assoluti'!$M67*100</f>
        <v>85.304990757855819</v>
      </c>
      <c r="L67" s="20">
        <f>+'dati assoluti'!M67/'dati assoluti'!$M67*100</f>
        <v>100</v>
      </c>
      <c r="M67" s="20"/>
      <c r="N67" s="20">
        <f>+'dati assoluti'!O67/'dati assoluti'!$R67*100</f>
        <v>7.608695652173914</v>
      </c>
      <c r="O67" s="20">
        <f>+'dati assoluti'!P67/'dati assoluti'!$R67*100</f>
        <v>87.681159420289859</v>
      </c>
      <c r="P67" s="20">
        <f>+'dati assoluti'!Q67/'dati assoluti'!$R67*100</f>
        <v>4.7101449275362324</v>
      </c>
      <c r="Q67" s="20">
        <f>+'dati assoluti'!R67/'dati assoluti'!$R67*100</f>
        <v>100</v>
      </c>
    </row>
    <row r="68" spans="1:17" ht="9" customHeight="1" x14ac:dyDescent="0.3">
      <c r="A68" s="14">
        <v>12</v>
      </c>
      <c r="B68" s="15"/>
      <c r="C68" s="6" t="s">
        <v>12</v>
      </c>
      <c r="D68" s="20">
        <f>+'dati assoluti'!E68/'dati assoluti'!$H68*100</f>
        <v>13.333333333333334</v>
      </c>
      <c r="E68" s="20">
        <f>+'dati assoluti'!F68/'dati assoluti'!$H68*100</f>
        <v>23.636363636363637</v>
      </c>
      <c r="F68" s="20">
        <f>+'dati assoluti'!G68/'dati assoluti'!$H68*100</f>
        <v>63.030303030303024</v>
      </c>
      <c r="G68" s="20">
        <f>+'dati assoluti'!H68/'dati assoluti'!$H68*100</f>
        <v>100</v>
      </c>
      <c r="H68" s="20"/>
      <c r="I68" s="20">
        <f>+'dati assoluti'!J68/'dati assoluti'!$M68*100</f>
        <v>8.3333333333333321</v>
      </c>
      <c r="J68" s="20">
        <f>+'dati assoluti'!K68/'dati assoluti'!$M68*100</f>
        <v>50</v>
      </c>
      <c r="K68" s="20">
        <f>+'dati assoluti'!L68/'dati assoluti'!$M68*100</f>
        <v>41.666666666666671</v>
      </c>
      <c r="L68" s="20">
        <f>+'dati assoluti'!M68/'dati assoluti'!$M68*100</f>
        <v>100</v>
      </c>
      <c r="M68" s="20"/>
      <c r="N68" s="20" t="s">
        <v>36</v>
      </c>
      <c r="O68" s="20">
        <f>+'dati assoluti'!P68/'dati assoluti'!$R68*100</f>
        <v>72.727272727272734</v>
      </c>
      <c r="P68" s="20">
        <f>+'dati assoluti'!Q68/'dati assoluti'!$R68*100</f>
        <v>27.27272727272727</v>
      </c>
      <c r="Q68" s="20">
        <f>+'dati assoluti'!R68/'dati assoluti'!$R68*100</f>
        <v>100</v>
      </c>
    </row>
    <row r="69" spans="1:17" ht="9" customHeight="1" x14ac:dyDescent="0.3">
      <c r="A69" s="14">
        <v>13</v>
      </c>
      <c r="B69" s="15"/>
      <c r="C69" s="9" t="s">
        <v>32</v>
      </c>
      <c r="D69" s="20">
        <f>+'dati assoluti'!E69/'dati assoluti'!$H69*100</f>
        <v>6.2381852551984878</v>
      </c>
      <c r="E69" s="20">
        <f>+'dati assoluti'!F69/'dati assoluti'!$H69*100</f>
        <v>5.6710775047258979</v>
      </c>
      <c r="F69" s="20">
        <f>+'dati assoluti'!G69/'dati assoluti'!$H69*100</f>
        <v>88.090737240075612</v>
      </c>
      <c r="G69" s="20">
        <f>+'dati assoluti'!H69/'dati assoluti'!$H69*100</f>
        <v>100</v>
      </c>
      <c r="H69" s="20"/>
      <c r="I69" s="20">
        <f>+'dati assoluti'!J69/'dati assoluti'!$M69*100</f>
        <v>17.98469387755102</v>
      </c>
      <c r="J69" s="20">
        <f>+'dati assoluti'!K69/'dati assoluti'!$M69*100</f>
        <v>66.709183673469383</v>
      </c>
      <c r="K69" s="20">
        <f>+'dati assoluti'!L69/'dati assoluti'!$M69*100</f>
        <v>15.306122448979592</v>
      </c>
      <c r="L69" s="20">
        <f>+'dati assoluti'!M69/'dati assoluti'!$M69*100</f>
        <v>100</v>
      </c>
      <c r="M69" s="20"/>
      <c r="N69" s="20">
        <f>+'dati assoluti'!O69/'dati assoluti'!$R69*100</f>
        <v>0.91941590048674959</v>
      </c>
      <c r="O69" s="20">
        <f>+'dati assoluti'!P69/'dati assoluti'!$R69*100</f>
        <v>96.14205877050658</v>
      </c>
      <c r="P69" s="20">
        <f>+'dati assoluti'!Q69/'dati assoluti'!$R69*100</f>
        <v>2.9385253290066702</v>
      </c>
      <c r="Q69" s="20">
        <f>+'dati assoluti'!R69/'dati assoluti'!$R69*100</f>
        <v>100</v>
      </c>
    </row>
    <row r="70" spans="1:17" ht="9" customHeight="1" x14ac:dyDescent="0.3">
      <c r="A70" s="14">
        <v>14</v>
      </c>
      <c r="B70" s="15"/>
      <c r="C70" s="6" t="s">
        <v>24</v>
      </c>
      <c r="D70" s="20">
        <f>+'dati assoluti'!E70/'dati assoluti'!$H70*100</f>
        <v>10.091743119266056</v>
      </c>
      <c r="E70" s="20">
        <f>+'dati assoluti'!F70/'dati assoluti'!$H70*100</f>
        <v>14.678899082568808</v>
      </c>
      <c r="F70" s="20">
        <f>+'dati assoluti'!G70/'dati assoluti'!$H70*100</f>
        <v>75.22935779816514</v>
      </c>
      <c r="G70" s="20">
        <f>+'dati assoluti'!H70/'dati assoluti'!$H70*100</f>
        <v>100</v>
      </c>
      <c r="H70" s="20"/>
      <c r="I70" s="20">
        <f>+'dati assoluti'!J70/'dati assoluti'!$M70*100</f>
        <v>3.426280298888281</v>
      </c>
      <c r="J70" s="20">
        <f>+'dati assoluti'!K70/'dati assoluti'!$M70*100</f>
        <v>1.6949152542372881</v>
      </c>
      <c r="K70" s="20">
        <f>+'dati assoluti'!L70/'dati assoluti'!$M70*100</f>
        <v>94.878804446874426</v>
      </c>
      <c r="L70" s="20">
        <f>+'dati assoluti'!M70/'dati assoluti'!$M70*100</f>
        <v>100</v>
      </c>
      <c r="M70" s="20"/>
      <c r="N70" s="20">
        <f>+'dati assoluti'!O70/'dati assoluti'!$R70*100</f>
        <v>17.147707979626485</v>
      </c>
      <c r="O70" s="20">
        <f>+'dati assoluti'!P70/'dati assoluti'!$R70*100</f>
        <v>53.3955857385399</v>
      </c>
      <c r="P70" s="20">
        <f>+'dati assoluti'!Q70/'dati assoluti'!$R70*100</f>
        <v>29.456706281833618</v>
      </c>
      <c r="Q70" s="20">
        <f>+'dati assoluti'!R70/'dati assoluti'!$R70*100</f>
        <v>100</v>
      </c>
    </row>
    <row r="71" spans="1:17" ht="9" customHeight="1" x14ac:dyDescent="0.3">
      <c r="A71" s="14">
        <v>15</v>
      </c>
      <c r="B71" s="15"/>
      <c r="C71" s="8" t="s">
        <v>16</v>
      </c>
      <c r="D71" s="20">
        <f>+'dati assoluti'!E71/'dati assoluti'!$H71*100</f>
        <v>5.8282208588957047</v>
      </c>
      <c r="E71" s="20">
        <f>+'dati assoluti'!F71/'dati assoluti'!$H71*100</f>
        <v>10.122699386503067</v>
      </c>
      <c r="F71" s="20">
        <f>+'dati assoluti'!G71/'dati assoluti'!$H71*100</f>
        <v>84.049079754601223</v>
      </c>
      <c r="G71" s="20">
        <f>+'dati assoluti'!H71/'dati assoluti'!$H71*100</f>
        <v>100</v>
      </c>
      <c r="H71" s="20"/>
      <c r="I71" s="20" t="s">
        <v>36</v>
      </c>
      <c r="J71" s="20">
        <f>+'dati assoluti'!K71/'dati assoluti'!$M71*100</f>
        <v>45.454545454545453</v>
      </c>
      <c r="K71" s="20">
        <f>+'dati assoluti'!L71/'dati assoluti'!$M71*100</f>
        <v>54.54545454545454</v>
      </c>
      <c r="L71" s="20">
        <f>+'dati assoluti'!M71/'dati assoluti'!$M71*100</f>
        <v>100</v>
      </c>
      <c r="M71" s="20"/>
      <c r="N71" s="20">
        <f>+'dati assoluti'!O71/'dati assoluti'!$R71*100</f>
        <v>2.7027027027027026</v>
      </c>
      <c r="O71" s="20">
        <f>+'dati assoluti'!P71/'dati assoluti'!$R71*100</f>
        <v>83.78378378378379</v>
      </c>
      <c r="P71" s="20">
        <f>+'dati assoluti'!Q71/'dati assoluti'!$R71*100</f>
        <v>13.513513513513514</v>
      </c>
      <c r="Q71" s="20">
        <f>+'dati assoluti'!R71/'dati assoluti'!$R71*100</f>
        <v>100</v>
      </c>
    </row>
    <row r="72" spans="1:17" ht="9" customHeight="1" x14ac:dyDescent="0.3">
      <c r="A72" s="14">
        <v>16</v>
      </c>
      <c r="B72" s="15"/>
      <c r="C72" s="9" t="s">
        <v>33</v>
      </c>
      <c r="D72" s="20" t="s">
        <v>36</v>
      </c>
      <c r="E72" s="20">
        <f>+'dati assoluti'!F72/'dati assoluti'!$H72*100</f>
        <v>3.5714285714285712</v>
      </c>
      <c r="F72" s="20">
        <f>+'dati assoluti'!G72/'dati assoluti'!$H72*100</f>
        <v>96.428571428571431</v>
      </c>
      <c r="G72" s="20">
        <f>+'dati assoluti'!H72/'dati assoluti'!$H72*100</f>
        <v>100</v>
      </c>
      <c r="H72" s="20"/>
      <c r="I72" s="20" t="s">
        <v>36</v>
      </c>
      <c r="J72" s="20">
        <f>+'dati assoluti'!K72/'dati assoluti'!$M72*100</f>
        <v>4.3478260869565215</v>
      </c>
      <c r="K72" s="20">
        <f>+'dati assoluti'!L72/'dati assoluti'!$M72*100</f>
        <v>95.652173913043484</v>
      </c>
      <c r="L72" s="20">
        <f>+'dati assoluti'!M72/'dati assoluti'!$M72*100</f>
        <v>100</v>
      </c>
      <c r="M72" s="20"/>
      <c r="N72" s="20" t="s">
        <v>36</v>
      </c>
      <c r="O72" s="20">
        <f>+'dati assoluti'!P72/'dati assoluti'!$R72*100</f>
        <v>25</v>
      </c>
      <c r="P72" s="20">
        <f>+'dati assoluti'!Q72/'dati assoluti'!$R72*100</f>
        <v>75</v>
      </c>
      <c r="Q72" s="20">
        <f>+'dati assoluti'!R72/'dati assoluti'!$R72*100</f>
        <v>100</v>
      </c>
    </row>
    <row r="73" spans="1:17" ht="9" customHeight="1" x14ac:dyDescent="0.3">
      <c r="A73" s="14">
        <v>17</v>
      </c>
      <c r="B73" s="15"/>
      <c r="C73" s="6" t="s">
        <v>30</v>
      </c>
      <c r="D73" s="20" t="s">
        <v>36</v>
      </c>
      <c r="E73" s="20">
        <f>+'dati assoluti'!F73/'dati assoluti'!$H73*100</f>
        <v>9.0523338048090523</v>
      </c>
      <c r="F73" s="20">
        <f>+'dati assoluti'!G73/'dati assoluti'!$H73*100</f>
        <v>90.947666195190948</v>
      </c>
      <c r="G73" s="20">
        <f>+'dati assoluti'!H73/'dati assoluti'!$H73*100</f>
        <v>100</v>
      </c>
      <c r="H73" s="20"/>
      <c r="I73" s="20">
        <f>+'dati assoluti'!J73/'dati assoluti'!$M73*100</f>
        <v>50</v>
      </c>
      <c r="J73" s="20">
        <f>+'dati assoluti'!K73/'dati assoluti'!$M73*100</f>
        <v>42.857142857142854</v>
      </c>
      <c r="K73" s="20">
        <f>+'dati assoluti'!L73/'dati assoluti'!$M73*100</f>
        <v>7.1428571428571423</v>
      </c>
      <c r="L73" s="20">
        <f>+'dati assoluti'!M73/'dati assoluti'!$M73*100</f>
        <v>100</v>
      </c>
      <c r="M73" s="20"/>
      <c r="N73" s="20">
        <f>+'dati assoluti'!O73/'dati assoluti'!$R73*100</f>
        <v>3.225806451612903</v>
      </c>
      <c r="O73" s="20">
        <f>+'dati assoluti'!P73/'dati assoluti'!$R73*100</f>
        <v>90.322580645161281</v>
      </c>
      <c r="P73" s="20">
        <f>+'dati assoluti'!Q73/'dati assoluti'!$R73*100</f>
        <v>6.4516129032258061</v>
      </c>
      <c r="Q73" s="20">
        <f>+'dati assoluti'!R73/'dati assoluti'!$R73*100</f>
        <v>100</v>
      </c>
    </row>
    <row r="74" spans="1:17" ht="9" customHeight="1" x14ac:dyDescent="0.3">
      <c r="A74" s="14">
        <v>18</v>
      </c>
      <c r="B74" s="15"/>
      <c r="C74" s="9" t="s">
        <v>29</v>
      </c>
      <c r="D74" s="20">
        <f>+'dati assoluti'!E74/'dati assoluti'!$H74*100</f>
        <v>2.054794520547945</v>
      </c>
      <c r="E74" s="20">
        <f>+'dati assoluti'!F74/'dati assoluti'!$H74*100</f>
        <v>9.2465753424657535</v>
      </c>
      <c r="F74" s="20">
        <f>+'dati assoluti'!G74/'dati assoluti'!$H74*100</f>
        <v>88.698630136986296</v>
      </c>
      <c r="G74" s="20">
        <f>+'dati assoluti'!H74/'dati assoluti'!$H74*100</f>
        <v>100</v>
      </c>
      <c r="H74" s="20"/>
      <c r="I74" s="20">
        <f>+'dati assoluti'!J74/'dati assoluti'!$M74*100</f>
        <v>3.5087719298245612</v>
      </c>
      <c r="J74" s="20">
        <f>+'dati assoluti'!K74/'dati assoluti'!$M74*100</f>
        <v>82.456140350877192</v>
      </c>
      <c r="K74" s="20">
        <f>+'dati assoluti'!L74/'dati assoluti'!$M74*100</f>
        <v>14.035087719298245</v>
      </c>
      <c r="L74" s="20">
        <f>+'dati assoluti'!M74/'dati assoluti'!$M74*100</f>
        <v>100</v>
      </c>
      <c r="M74" s="20"/>
      <c r="N74" s="20">
        <f>+'dati assoluti'!O74/'dati assoluti'!$R74*100</f>
        <v>0.55865921787709494</v>
      </c>
      <c r="O74" s="20" t="s">
        <v>28</v>
      </c>
      <c r="P74" s="20">
        <f>+'dati assoluti'!Q74/'dati assoluti'!$R74*100</f>
        <v>8.938547486033519</v>
      </c>
      <c r="Q74" s="20">
        <f>+'dati assoluti'!R74/'dati assoluti'!$R74*100</f>
        <v>100</v>
      </c>
    </row>
    <row r="75" spans="1:17" ht="9" customHeight="1" x14ac:dyDescent="0.3">
      <c r="A75" s="14">
        <v>19</v>
      </c>
      <c r="B75" s="15"/>
      <c r="C75" s="6" t="s">
        <v>34</v>
      </c>
      <c r="D75" s="20">
        <f>+'dati assoluti'!E75/'dati assoluti'!$H75*100</f>
        <v>14.705882352941178</v>
      </c>
      <c r="E75" s="20">
        <f>+'dati assoluti'!F75/'dati assoluti'!$H75*100</f>
        <v>6.8627450980392162</v>
      </c>
      <c r="F75" s="20">
        <f>+'dati assoluti'!G75/'dati assoluti'!$H75*100</f>
        <v>78.431372549019613</v>
      </c>
      <c r="G75" s="20">
        <f>+'dati assoluti'!H75/'dati assoluti'!$H75*100</f>
        <v>100</v>
      </c>
      <c r="H75" s="20"/>
      <c r="I75" s="20" t="s">
        <v>36</v>
      </c>
      <c r="J75" s="20">
        <f>+'dati assoluti'!K75/'dati assoluti'!$M75*100</f>
        <v>25</v>
      </c>
      <c r="K75" s="20">
        <f>+'dati assoluti'!L75/'dati assoluti'!$M75*100</f>
        <v>75</v>
      </c>
      <c r="L75" s="20">
        <f>+'dati assoluti'!M75/'dati assoluti'!$M75*100</f>
        <v>100</v>
      </c>
      <c r="M75" s="20"/>
      <c r="N75" s="20" t="s">
        <v>36</v>
      </c>
      <c r="O75" s="20">
        <f>+'dati assoluti'!P75/'dati assoluti'!$R75*100</f>
        <v>33.333333333333329</v>
      </c>
      <c r="P75" s="20">
        <f>+'dati assoluti'!Q75/'dati assoluti'!$R75*100</f>
        <v>66.666666666666657</v>
      </c>
      <c r="Q75" s="20">
        <f>+'dati assoluti'!R75/'dati assoluti'!$R75*100</f>
        <v>100</v>
      </c>
    </row>
    <row r="76" spans="1:17" ht="9" customHeight="1" x14ac:dyDescent="0.3">
      <c r="A76" s="14">
        <v>20</v>
      </c>
      <c r="B76" s="15"/>
      <c r="C76" s="9" t="s">
        <v>27</v>
      </c>
      <c r="D76" s="20">
        <f>+'dati assoluti'!E76/'dati assoluti'!$H76*100</f>
        <v>0.25396825396825395</v>
      </c>
      <c r="E76" s="20">
        <f>+'dati assoluti'!F76/'dati assoluti'!$H76*100</f>
        <v>1.8412698412698412</v>
      </c>
      <c r="F76" s="20">
        <f>+'dati assoluti'!G76/'dati assoluti'!$H76*100</f>
        <v>97.904761904761912</v>
      </c>
      <c r="G76" s="20">
        <f>+'dati assoluti'!H76/'dati assoluti'!$H76*100</f>
        <v>100</v>
      </c>
      <c r="H76" s="20"/>
      <c r="I76" s="20">
        <f>+'dati assoluti'!J76/'dati assoluti'!$M76*100</f>
        <v>1.7709563164108619</v>
      </c>
      <c r="J76" s="20">
        <f>+'dati assoluti'!K76/'dati assoluti'!$M76*100</f>
        <v>88.075560802833536</v>
      </c>
      <c r="K76" s="20">
        <f>+'dati assoluti'!L76/'dati assoluti'!$M76*100</f>
        <v>10.153482880755609</v>
      </c>
      <c r="L76" s="20">
        <f>+'dati assoluti'!M76/'dati assoluti'!$M76*100</f>
        <v>100</v>
      </c>
      <c r="M76" s="20"/>
      <c r="N76" s="20">
        <f>+'dati assoluti'!O76/'dati assoluti'!$R76*100</f>
        <v>0.30748206354629315</v>
      </c>
      <c r="O76" s="20">
        <f>+'dati assoluti'!P76/'dati assoluti'!$R76*100</f>
        <v>99.04338913563376</v>
      </c>
      <c r="P76" s="20">
        <f>+'dati assoluti'!Q76/'dati assoluti'!$R76*100</f>
        <v>0.64912880081995217</v>
      </c>
      <c r="Q76" s="20">
        <f>+'dati assoluti'!R76/'dati assoluti'!$R76*100</f>
        <v>100</v>
      </c>
    </row>
    <row r="77" spans="1:17" ht="9" customHeight="1" x14ac:dyDescent="0.3">
      <c r="A77" s="14"/>
      <c r="B77" s="15"/>
      <c r="C77" s="6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1:17" ht="9" customHeight="1" x14ac:dyDescent="0.3">
      <c r="A78" s="14"/>
      <c r="B78" s="15"/>
      <c r="C78" s="6" t="s">
        <v>20</v>
      </c>
      <c r="D78" s="21">
        <f>+'dati assoluti'!E78/'dati assoluti'!$H78*100</f>
        <v>4.7129107202124123</v>
      </c>
      <c r="E78" s="21">
        <f>+'dati assoluti'!F78/'dati assoluti'!$H78*100</f>
        <v>10.653833388649186</v>
      </c>
      <c r="F78" s="21">
        <f>+'dati assoluti'!G78/'dati assoluti'!$H78*100</f>
        <v>84.633255891138404</v>
      </c>
      <c r="G78" s="21">
        <f>+'dati assoluti'!H78/'dati assoluti'!$H78*100</f>
        <v>100</v>
      </c>
      <c r="H78" s="21"/>
      <c r="I78" s="21">
        <f>+'dati assoluti'!J78/'dati assoluti'!$M78*100</f>
        <v>11.688738697597953</v>
      </c>
      <c r="J78" s="21">
        <f>+'dati assoluti'!K78/'dati assoluti'!$M78*100</f>
        <v>36.290072152708007</v>
      </c>
      <c r="K78" s="21">
        <f>+'dati assoluti'!L78/'dati assoluti'!$M78*100</f>
        <v>52.021189149694038</v>
      </c>
      <c r="L78" s="21">
        <f>+'dati assoluti'!M78/'dati assoluti'!$M78*100</f>
        <v>100</v>
      </c>
      <c r="M78" s="21"/>
      <c r="N78" s="21">
        <f>+'dati assoluti'!O78/'dati assoluti'!$R78*100</f>
        <v>6.273658082531802</v>
      </c>
      <c r="O78" s="21">
        <f>+'dati assoluti'!P78/'dati assoluti'!$R78*100</f>
        <v>83.127520943220603</v>
      </c>
      <c r="P78" s="21">
        <f>+'dati assoluti'!Q78/'dati assoluti'!$R78*100</f>
        <v>10.598820974247596</v>
      </c>
      <c r="Q78" s="21">
        <f>+'dati assoluti'!R78/'dati assoluti'!$R78*100</f>
        <v>100</v>
      </c>
    </row>
    <row r="79" spans="1:17" ht="9" customHeight="1" x14ac:dyDescent="0.3">
      <c r="A79" s="14"/>
      <c r="B79" s="15"/>
      <c r="C79" s="6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 ht="9" customHeight="1" x14ac:dyDescent="0.3">
      <c r="A80" s="14"/>
      <c r="B80" s="15"/>
      <c r="C80" s="4" t="s">
        <v>4</v>
      </c>
      <c r="D80" s="39">
        <f>+'dati assoluti'!E80/'dati assoluti'!$H80*100</f>
        <v>3.692573874243045</v>
      </c>
      <c r="E80" s="39">
        <f>+'dati assoluti'!F80/'dati assoluti'!$H80*100</f>
        <v>10.681600874197514</v>
      </c>
      <c r="F80" s="39">
        <f>+'dati assoluti'!G80/'dati assoluti'!$H80*100</f>
        <v>85.625825251559434</v>
      </c>
      <c r="G80" s="39">
        <f>+'dati assoluti'!H80/'dati assoluti'!$H80*100</f>
        <v>100</v>
      </c>
      <c r="H80" s="39"/>
      <c r="I80" s="39">
        <f>+'dati assoluti'!J80/'dati assoluti'!$M80*100</f>
        <v>17.105263157894736</v>
      </c>
      <c r="J80" s="39">
        <f>+'dati assoluti'!K80/'dati assoluti'!$M80*100</f>
        <v>20.394736842105264</v>
      </c>
      <c r="K80" s="39">
        <f>+'dati assoluti'!L80/'dati assoluti'!$M80*100</f>
        <v>62.5</v>
      </c>
      <c r="L80" s="39">
        <f>+'dati assoluti'!M80/'dati assoluti'!$M80*100</f>
        <v>100</v>
      </c>
      <c r="M80" s="39"/>
      <c r="N80" s="39">
        <f>+'dati assoluti'!O80/'dati assoluti'!$R80*100</f>
        <v>6.5486725663716809</v>
      </c>
      <c r="O80" s="39">
        <f>+'dati assoluti'!P80/'dati assoluti'!$R80*100</f>
        <v>92.920353982300881</v>
      </c>
      <c r="P80" s="39">
        <f>+'dati assoluti'!Q80/'dati assoluti'!$R80*100</f>
        <v>0.53097345132743357</v>
      </c>
      <c r="Q80" s="39">
        <f>+'dati assoluti'!R80/'dati assoluti'!$R80*100</f>
        <v>100</v>
      </c>
    </row>
    <row r="81" spans="1:17" ht="9" customHeight="1" x14ac:dyDescent="0.3">
      <c r="A81" s="16"/>
      <c r="B81" s="17"/>
      <c r="C81" s="18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spans="1:17" s="26" customFormat="1" ht="12" customHeight="1" x14ac:dyDescent="0.3">
      <c r="A82" s="34" t="s">
        <v>21</v>
      </c>
      <c r="E82" s="35"/>
      <c r="F82" s="35"/>
      <c r="G82" s="35"/>
      <c r="J82" s="35"/>
      <c r="M82" s="35"/>
    </row>
    <row r="83" spans="1:17" ht="9" customHeight="1" x14ac:dyDescent="0.3">
      <c r="A83" s="19" t="s">
        <v>23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7" ht="9" customHeight="1" x14ac:dyDescent="0.3">
      <c r="M84" s="33"/>
      <c r="N84" s="33"/>
    </row>
    <row r="85" spans="1:17" ht="9" customHeight="1" x14ac:dyDescent="0.3">
      <c r="M85" s="33"/>
      <c r="N85" s="33"/>
    </row>
    <row r="86" spans="1:17" ht="9" customHeight="1" x14ac:dyDescent="0.3">
      <c r="M86" s="33"/>
      <c r="N86" s="33"/>
    </row>
    <row r="87" spans="1:17" ht="9" customHeight="1" x14ac:dyDescent="0.3">
      <c r="M87" s="33"/>
      <c r="N87" s="33"/>
    </row>
    <row r="88" spans="1:17" ht="9" customHeight="1" x14ac:dyDescent="0.3">
      <c r="M88" s="33"/>
      <c r="N88" s="33"/>
    </row>
    <row r="89" spans="1:17" ht="9" customHeight="1" x14ac:dyDescent="0.3">
      <c r="M89" s="33"/>
      <c r="N89" s="33"/>
    </row>
    <row r="90" spans="1:17" ht="9" customHeight="1" x14ac:dyDescent="0.3">
      <c r="M90" s="33"/>
      <c r="N90" s="33"/>
    </row>
    <row r="91" spans="1:17" ht="9" customHeight="1" x14ac:dyDescent="0.3">
      <c r="M91" s="33"/>
      <c r="N91" s="33"/>
    </row>
    <row r="92" spans="1:17" ht="9" customHeight="1" x14ac:dyDescent="0.3">
      <c r="M92" s="33"/>
      <c r="N92" s="33"/>
    </row>
    <row r="93" spans="1:17" ht="9" customHeight="1" x14ac:dyDescent="0.3">
      <c r="M93" s="33"/>
      <c r="N93" s="33"/>
    </row>
    <row r="94" spans="1:17" ht="9" customHeight="1" x14ac:dyDescent="0.3">
      <c r="M94" s="33"/>
      <c r="N94" s="33"/>
    </row>
    <row r="95" spans="1:17" ht="9" customHeight="1" x14ac:dyDescent="0.3">
      <c r="M95" s="33"/>
      <c r="N95" s="33"/>
    </row>
    <row r="96" spans="1:17" ht="9" customHeight="1" x14ac:dyDescent="0.3">
      <c r="M96" s="33"/>
      <c r="N96" s="33"/>
    </row>
    <row r="97" spans="13:14" ht="9" customHeight="1" x14ac:dyDescent="0.3">
      <c r="M97" s="33"/>
      <c r="N97" s="33"/>
    </row>
    <row r="98" spans="13:14" ht="9" customHeight="1" x14ac:dyDescent="0.3">
      <c r="M98" s="33"/>
      <c r="N98" s="33"/>
    </row>
    <row r="99" spans="13:14" ht="9" customHeight="1" x14ac:dyDescent="0.3">
      <c r="M99" s="33"/>
      <c r="N99" s="33"/>
    </row>
    <row r="100" spans="13:14" ht="9" customHeight="1" x14ac:dyDescent="0.3">
      <c r="M100" s="33"/>
      <c r="N100" s="33"/>
    </row>
    <row r="101" spans="13:14" ht="9" customHeight="1" x14ac:dyDescent="0.3">
      <c r="M101" s="33"/>
      <c r="N101" s="33"/>
    </row>
    <row r="102" spans="13:14" ht="9" customHeight="1" x14ac:dyDescent="0.3">
      <c r="M102" s="33"/>
      <c r="N102" s="33"/>
    </row>
    <row r="103" spans="13:14" ht="9" customHeight="1" x14ac:dyDescent="0.3">
      <c r="M103" s="33"/>
      <c r="N103" s="33"/>
    </row>
    <row r="104" spans="13:14" ht="9" customHeight="1" x14ac:dyDescent="0.3">
      <c r="M104" s="33"/>
      <c r="N104" s="33"/>
    </row>
    <row r="105" spans="13:14" ht="9" customHeight="1" x14ac:dyDescent="0.3">
      <c r="M105" s="33"/>
      <c r="N105" s="33"/>
    </row>
    <row r="106" spans="13:14" ht="9" customHeight="1" x14ac:dyDescent="0.3">
      <c r="M106" s="33"/>
      <c r="N106" s="33"/>
    </row>
    <row r="107" spans="13:14" ht="9" customHeight="1" x14ac:dyDescent="0.3">
      <c r="M107" s="33"/>
      <c r="N107" s="33"/>
    </row>
    <row r="108" spans="13:14" ht="9" customHeight="1" x14ac:dyDescent="0.3">
      <c r="M108" s="33"/>
      <c r="N108" s="33"/>
    </row>
    <row r="109" spans="13:14" ht="9" customHeight="1" x14ac:dyDescent="0.3">
      <c r="M109" s="33"/>
      <c r="N109" s="33"/>
    </row>
    <row r="110" spans="13:14" ht="9" customHeight="1" x14ac:dyDescent="0.3">
      <c r="M110" s="33"/>
      <c r="N110" s="33"/>
    </row>
    <row r="111" spans="13:14" ht="9" customHeight="1" x14ac:dyDescent="0.3">
      <c r="M111" s="33"/>
      <c r="N111" s="33"/>
    </row>
    <row r="112" spans="13:14" ht="9" customHeight="1" x14ac:dyDescent="0.3">
      <c r="M112" s="33"/>
      <c r="N112" s="33"/>
    </row>
    <row r="113" spans="13:14" ht="9" customHeight="1" x14ac:dyDescent="0.3">
      <c r="M113" s="33"/>
      <c r="N113" s="33"/>
    </row>
    <row r="114" spans="13:14" ht="9" customHeight="1" x14ac:dyDescent="0.3">
      <c r="M114" s="33"/>
      <c r="N114" s="33"/>
    </row>
    <row r="115" spans="13:14" ht="9" customHeight="1" x14ac:dyDescent="0.3">
      <c r="M115" s="33"/>
      <c r="N115" s="33"/>
    </row>
    <row r="116" spans="13:14" ht="9" customHeight="1" x14ac:dyDescent="0.3">
      <c r="M116" s="33"/>
      <c r="N116" s="33"/>
    </row>
    <row r="117" spans="13:14" ht="9" customHeight="1" x14ac:dyDescent="0.3">
      <c r="M117" s="33"/>
      <c r="N117" s="33"/>
    </row>
    <row r="118" spans="13:14" ht="9" customHeight="1" x14ac:dyDescent="0.3">
      <c r="M118" s="33"/>
      <c r="N118" s="33"/>
    </row>
    <row r="119" spans="13:14" ht="9" customHeight="1" x14ac:dyDescent="0.3">
      <c r="M119" s="33"/>
      <c r="N119" s="33"/>
    </row>
    <row r="120" spans="13:14" ht="9" customHeight="1" x14ac:dyDescent="0.3">
      <c r="M120" s="33"/>
      <c r="N120" s="33"/>
    </row>
    <row r="121" spans="13:14" ht="9" customHeight="1" x14ac:dyDescent="0.3">
      <c r="M121" s="33"/>
      <c r="N121" s="33"/>
    </row>
    <row r="122" spans="13:14" ht="9" customHeight="1" x14ac:dyDescent="0.3">
      <c r="M122" s="33"/>
      <c r="N122" s="33"/>
    </row>
    <row r="123" spans="13:14" ht="9" customHeight="1" x14ac:dyDescent="0.3">
      <c r="M123" s="33"/>
      <c r="N123" s="33"/>
    </row>
    <row r="124" spans="13:14" ht="9" customHeight="1" x14ac:dyDescent="0.3">
      <c r="M124" s="33"/>
      <c r="N124" s="33"/>
    </row>
    <row r="125" spans="13:14" ht="9" customHeight="1" x14ac:dyDescent="0.3">
      <c r="M125" s="33"/>
      <c r="N125" s="33"/>
    </row>
    <row r="126" spans="13:14" ht="9" customHeight="1" x14ac:dyDescent="0.3">
      <c r="M126" s="33"/>
      <c r="N126" s="33"/>
    </row>
    <row r="127" spans="13:14" ht="9" customHeight="1" x14ac:dyDescent="0.3">
      <c r="M127" s="33"/>
      <c r="N127" s="33"/>
    </row>
    <row r="128" spans="13:14" ht="9" customHeight="1" x14ac:dyDescent="0.3">
      <c r="M128" s="33"/>
      <c r="N128" s="33"/>
    </row>
    <row r="129" spans="13:14" ht="9" customHeight="1" x14ac:dyDescent="0.3">
      <c r="M129" s="33"/>
      <c r="N129" s="33"/>
    </row>
    <row r="130" spans="13:14" ht="9" customHeight="1" x14ac:dyDescent="0.3">
      <c r="M130" s="33"/>
      <c r="N130" s="33"/>
    </row>
    <row r="131" spans="13:14" ht="9" customHeight="1" x14ac:dyDescent="0.3">
      <c r="M131" s="33"/>
      <c r="N131" s="33"/>
    </row>
    <row r="132" spans="13:14" ht="9" customHeight="1" x14ac:dyDescent="0.3">
      <c r="M132" s="33"/>
      <c r="N132" s="33"/>
    </row>
    <row r="133" spans="13:14" ht="9" customHeight="1" x14ac:dyDescent="0.3">
      <c r="M133" s="33"/>
      <c r="N133" s="33"/>
    </row>
    <row r="134" spans="13:14" ht="9" customHeight="1" x14ac:dyDescent="0.3">
      <c r="M134" s="33"/>
      <c r="N134" s="33"/>
    </row>
    <row r="135" spans="13:14" ht="9" customHeight="1" x14ac:dyDescent="0.3">
      <c r="M135" s="33"/>
      <c r="N135" s="33"/>
    </row>
    <row r="136" spans="13:14" ht="9" customHeight="1" x14ac:dyDescent="0.3">
      <c r="M136" s="33"/>
      <c r="N136" s="33"/>
    </row>
    <row r="137" spans="13:14" ht="9" customHeight="1" x14ac:dyDescent="0.3">
      <c r="M137" s="33"/>
      <c r="N137" s="33"/>
    </row>
    <row r="138" spans="13:14" ht="9" customHeight="1" x14ac:dyDescent="0.3">
      <c r="M138" s="33"/>
      <c r="N138" s="33"/>
    </row>
    <row r="139" spans="13:14" ht="9" customHeight="1" x14ac:dyDescent="0.3">
      <c r="M139" s="33"/>
      <c r="N139" s="33"/>
    </row>
    <row r="140" spans="13:14" ht="9" customHeight="1" x14ac:dyDescent="0.3">
      <c r="M140" s="33"/>
      <c r="N140" s="33"/>
    </row>
    <row r="141" spans="13:14" ht="9" customHeight="1" x14ac:dyDescent="0.3">
      <c r="M141" s="33"/>
      <c r="N141" s="33"/>
    </row>
    <row r="142" spans="13:14" ht="9" customHeight="1" x14ac:dyDescent="0.3">
      <c r="M142" s="33"/>
      <c r="N142" s="33"/>
    </row>
    <row r="143" spans="13:14" ht="9" customHeight="1" x14ac:dyDescent="0.3">
      <c r="M143" s="33"/>
      <c r="N143" s="33"/>
    </row>
    <row r="144" spans="13:14" ht="9" customHeight="1" x14ac:dyDescent="0.3">
      <c r="M144" s="33"/>
      <c r="N144" s="33"/>
    </row>
    <row r="145" spans="13:14" ht="9" customHeight="1" x14ac:dyDescent="0.3">
      <c r="M145" s="33"/>
      <c r="N145" s="33"/>
    </row>
    <row r="146" spans="13:14" ht="9" customHeight="1" x14ac:dyDescent="0.3">
      <c r="M146" s="33"/>
      <c r="N146" s="33"/>
    </row>
    <row r="147" spans="13:14" ht="9" customHeight="1" x14ac:dyDescent="0.3">
      <c r="M147" s="33"/>
      <c r="N147" s="33"/>
    </row>
    <row r="148" spans="13:14" ht="9" customHeight="1" x14ac:dyDescent="0.3">
      <c r="M148" s="33"/>
      <c r="N148" s="33"/>
    </row>
    <row r="149" spans="13:14" ht="9" customHeight="1" x14ac:dyDescent="0.3">
      <c r="M149" s="33"/>
      <c r="N149" s="33"/>
    </row>
    <row r="150" spans="13:14" ht="9" customHeight="1" x14ac:dyDescent="0.3">
      <c r="M150" s="33"/>
      <c r="N150" s="33"/>
    </row>
    <row r="151" spans="13:14" ht="9" customHeight="1" x14ac:dyDescent="0.3">
      <c r="M151" s="33"/>
      <c r="N151" s="33"/>
    </row>
    <row r="152" spans="13:14" ht="9" customHeight="1" x14ac:dyDescent="0.3">
      <c r="M152" s="33"/>
      <c r="N152" s="33"/>
    </row>
    <row r="153" spans="13:14" ht="9" customHeight="1" x14ac:dyDescent="0.3">
      <c r="M153" s="33"/>
      <c r="N153" s="33"/>
    </row>
    <row r="154" spans="13:14" ht="9" customHeight="1" x14ac:dyDescent="0.3">
      <c r="M154" s="33"/>
      <c r="N154" s="33"/>
    </row>
    <row r="155" spans="13:14" ht="9" customHeight="1" x14ac:dyDescent="0.3">
      <c r="M155" s="33"/>
      <c r="N155" s="33"/>
    </row>
    <row r="156" spans="13:14" ht="9" customHeight="1" x14ac:dyDescent="0.3">
      <c r="M156" s="33"/>
      <c r="N156" s="33"/>
    </row>
    <row r="157" spans="13:14" ht="9" customHeight="1" x14ac:dyDescent="0.3">
      <c r="M157" s="33"/>
      <c r="N157" s="33"/>
    </row>
    <row r="158" spans="13:14" ht="9" customHeight="1" x14ac:dyDescent="0.3">
      <c r="M158" s="33"/>
      <c r="N158" s="33"/>
    </row>
    <row r="159" spans="13:14" ht="9" customHeight="1" x14ac:dyDescent="0.3">
      <c r="M159" s="33"/>
      <c r="N159" s="33"/>
    </row>
    <row r="160" spans="13:14" ht="9" customHeight="1" x14ac:dyDescent="0.3">
      <c r="M160" s="33"/>
      <c r="N160" s="33"/>
    </row>
    <row r="161" spans="13:14" ht="9" customHeight="1" x14ac:dyDescent="0.3">
      <c r="M161" s="33"/>
      <c r="N161" s="33"/>
    </row>
    <row r="162" spans="13:14" ht="9" customHeight="1" x14ac:dyDescent="0.3">
      <c r="M162" s="33"/>
      <c r="N162" s="33"/>
    </row>
    <row r="163" spans="13:14" ht="9" customHeight="1" x14ac:dyDescent="0.3">
      <c r="M163" s="33"/>
      <c r="N163" s="33"/>
    </row>
    <row r="164" spans="13:14" ht="9" customHeight="1" x14ac:dyDescent="0.3">
      <c r="M164" s="33"/>
      <c r="N164" s="33"/>
    </row>
    <row r="165" spans="13:14" ht="9" customHeight="1" x14ac:dyDescent="0.3">
      <c r="M165" s="33"/>
      <c r="N165" s="33"/>
    </row>
    <row r="166" spans="13:14" ht="9" customHeight="1" x14ac:dyDescent="0.3">
      <c r="M166" s="33"/>
      <c r="N166" s="33"/>
    </row>
    <row r="167" spans="13:14" ht="9" customHeight="1" x14ac:dyDescent="0.3">
      <c r="M167" s="33"/>
      <c r="N167" s="33"/>
    </row>
    <row r="168" spans="13:14" ht="9" customHeight="1" x14ac:dyDescent="0.3">
      <c r="M168" s="33"/>
      <c r="N168" s="33"/>
    </row>
    <row r="169" spans="13:14" ht="9" customHeight="1" x14ac:dyDescent="0.3">
      <c r="M169" s="33"/>
      <c r="N169" s="33"/>
    </row>
    <row r="170" spans="13:14" ht="9" customHeight="1" x14ac:dyDescent="0.3">
      <c r="M170" s="33"/>
      <c r="N170" s="33"/>
    </row>
    <row r="171" spans="13:14" ht="9" customHeight="1" x14ac:dyDescent="0.3">
      <c r="M171" s="33"/>
      <c r="N171" s="33"/>
    </row>
    <row r="172" spans="13:14" ht="9" customHeight="1" x14ac:dyDescent="0.3">
      <c r="M172" s="33"/>
      <c r="N172" s="33"/>
    </row>
    <row r="173" spans="13:14" ht="9" customHeight="1" x14ac:dyDescent="0.3">
      <c r="M173" s="33"/>
      <c r="N173" s="33"/>
    </row>
    <row r="174" spans="13:14" ht="9" customHeight="1" x14ac:dyDescent="0.3">
      <c r="M174" s="33"/>
      <c r="N174" s="33"/>
    </row>
    <row r="175" spans="13:14" ht="9" customHeight="1" x14ac:dyDescent="0.3">
      <c r="M175" s="33"/>
      <c r="N175" s="33"/>
    </row>
  </sheetData>
  <mergeCells count="7">
    <mergeCell ref="A31:Q31"/>
    <mergeCell ref="A56:Q56"/>
    <mergeCell ref="C4:C5"/>
    <mergeCell ref="D4:G4"/>
    <mergeCell ref="I4:L4"/>
    <mergeCell ref="N4:Q4"/>
    <mergeCell ref="A6:Q6"/>
  </mergeCells>
  <pageMargins left="0.7" right="0.7" top="0.75" bottom="0.75" header="0.3" footer="0.3"/>
  <ignoredErrors>
    <ignoredError sqref="J38" emptyCellReferenc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2025-10-13T08:56:22Z</dcterms:modified>
</cp:coreProperties>
</file>